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30"/>
  <workbookPr/>
  <mc:AlternateContent xmlns:mc="http://schemas.openxmlformats.org/markup-compatibility/2006">
    <mc:Choice Requires="x15">
      <x15ac:absPath xmlns:x15ac="http://schemas.microsoft.com/office/spreadsheetml/2010/11/ac" url="Z:\OneDrive\Website\keripo\gaming\bdo\Damage Scaling\"/>
    </mc:Choice>
  </mc:AlternateContent>
  <xr:revisionPtr revIDLastSave="245" documentId="11_5DF6F8FB7AE834F66F07D44961EBD7717E7D22CE" xr6:coauthVersionLast="47" xr6:coauthVersionMax="47" xr10:uidLastSave="{755C48BA-715B-4804-B43F-106897BB820F}"/>
  <bookViews>
    <workbookView xWindow="0" yWindow="0" windowWidth="28800" windowHeight="12210" firstSheet="1" activeTab="1" xr2:uid="{00000000-000D-0000-FFFF-FFFF00000000}"/>
  </bookViews>
  <sheets>
    <sheet name="AP Calcs" sheetId="2" r:id="rId1"/>
    <sheet name="DP Calcs" sheetId="3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46" i="3" l="1"/>
  <c r="O45" i="3"/>
  <c r="B7" i="2"/>
  <c r="D53" i="2"/>
  <c r="C27" i="3"/>
  <c r="C26" i="3"/>
  <c r="C25" i="3"/>
  <c r="B12" i="3"/>
  <c r="C42" i="2"/>
  <c r="AA49" i="3"/>
  <c r="AA47" i="3"/>
  <c r="AA45" i="3"/>
  <c r="AA46" i="3"/>
  <c r="AA48" i="3"/>
  <c r="AA50" i="3"/>
  <c r="AA44" i="3"/>
  <c r="C17" i="3"/>
  <c r="C18" i="3"/>
  <c r="C19" i="3"/>
  <c r="C20" i="3"/>
  <c r="C21" i="3"/>
  <c r="C22" i="3"/>
  <c r="C23" i="3"/>
  <c r="C24" i="3"/>
  <c r="C16" i="3"/>
  <c r="AA55" i="3"/>
  <c r="AA56" i="3"/>
  <c r="AD56" i="3"/>
  <c r="AA57" i="3"/>
  <c r="AA58" i="3"/>
  <c r="AA59" i="3"/>
  <c r="AA60" i="3"/>
  <c r="AA61" i="3"/>
  <c r="AA62" i="3"/>
  <c r="AD62" i="3"/>
  <c r="AA63" i="3"/>
  <c r="AD63" i="3"/>
  <c r="AA64" i="3"/>
  <c r="AB64" i="3"/>
  <c r="AA65" i="3"/>
  <c r="AB65" i="3"/>
  <c r="AA66" i="3"/>
  <c r="AA67" i="3"/>
  <c r="AA68" i="3"/>
  <c r="AB68" i="3"/>
  <c r="AA69" i="3"/>
  <c r="AA70" i="3"/>
  <c r="AD70" i="3"/>
  <c r="AA71" i="3"/>
  <c r="AD71" i="3"/>
  <c r="AA72" i="3"/>
  <c r="AA73" i="3"/>
  <c r="AB73" i="3"/>
  <c r="AA74" i="3"/>
  <c r="AA75" i="3"/>
  <c r="AA76" i="3"/>
  <c r="AB76" i="3"/>
  <c r="AA77" i="3"/>
  <c r="AA78" i="3"/>
  <c r="AD78" i="3"/>
  <c r="AA79" i="3"/>
  <c r="AD79" i="3"/>
  <c r="AA80" i="3"/>
  <c r="AB80" i="3"/>
  <c r="AA81" i="3"/>
  <c r="AB81" i="3"/>
  <c r="AA82" i="3"/>
  <c r="AA83" i="3"/>
  <c r="AA84" i="3"/>
  <c r="AD84" i="3"/>
  <c r="AA85" i="3"/>
  <c r="AA86" i="3"/>
  <c r="AB86" i="3"/>
  <c r="AA87" i="3"/>
  <c r="AD87" i="3"/>
  <c r="AA88" i="3"/>
  <c r="AA89" i="3"/>
  <c r="AB89" i="3"/>
  <c r="AA90" i="3"/>
  <c r="AA91" i="3"/>
  <c r="AA92" i="3"/>
  <c r="AA93" i="3"/>
  <c r="AA94" i="3"/>
  <c r="AB94" i="3"/>
  <c r="AA95" i="3"/>
  <c r="AD95" i="3"/>
  <c r="AA96" i="3"/>
  <c r="AB96" i="3"/>
  <c r="AA97" i="3"/>
  <c r="AB97" i="3"/>
  <c r="AA98" i="3"/>
  <c r="AA99" i="3"/>
  <c r="AA100" i="3"/>
  <c r="AB100" i="3"/>
  <c r="AA101" i="3"/>
  <c r="AA102" i="3"/>
  <c r="AD102" i="3"/>
  <c r="AA103" i="3"/>
  <c r="AB103" i="3"/>
  <c r="AA54" i="3"/>
  <c r="AB54" i="3"/>
  <c r="U55" i="3"/>
  <c r="U56" i="3"/>
  <c r="U57" i="3"/>
  <c r="U58" i="3"/>
  <c r="X58" i="3"/>
  <c r="U59" i="3"/>
  <c r="U60" i="3"/>
  <c r="X60" i="3"/>
  <c r="U61" i="3"/>
  <c r="X61" i="3"/>
  <c r="U62" i="3"/>
  <c r="X62" i="3"/>
  <c r="U63" i="3"/>
  <c r="U64" i="3"/>
  <c r="U65" i="3"/>
  <c r="U66" i="3"/>
  <c r="X66" i="3"/>
  <c r="U67" i="3"/>
  <c r="U68" i="3"/>
  <c r="X68" i="3"/>
  <c r="U69" i="3"/>
  <c r="X69" i="3"/>
  <c r="U70" i="3"/>
  <c r="X70" i="3"/>
  <c r="U71" i="3"/>
  <c r="U72" i="3"/>
  <c r="U73" i="3"/>
  <c r="U74" i="3"/>
  <c r="X74" i="3"/>
  <c r="U75" i="3"/>
  <c r="U76" i="3"/>
  <c r="X76" i="3"/>
  <c r="U77" i="3"/>
  <c r="X77" i="3"/>
  <c r="U78" i="3"/>
  <c r="V78" i="3"/>
  <c r="U79" i="3"/>
  <c r="U80" i="3"/>
  <c r="U81" i="3"/>
  <c r="U82" i="3"/>
  <c r="X82" i="3"/>
  <c r="U83" i="3"/>
  <c r="U84" i="3"/>
  <c r="X84" i="3"/>
  <c r="U85" i="3"/>
  <c r="X85" i="3"/>
  <c r="U86" i="3"/>
  <c r="X86" i="3"/>
  <c r="U87" i="3"/>
  <c r="U88" i="3"/>
  <c r="U89" i="3"/>
  <c r="U90" i="3"/>
  <c r="U91" i="3"/>
  <c r="U92" i="3"/>
  <c r="X92" i="3"/>
  <c r="U93" i="3"/>
  <c r="X93" i="3"/>
  <c r="U94" i="3"/>
  <c r="X94" i="3"/>
  <c r="U95" i="3"/>
  <c r="U96" i="3"/>
  <c r="U97" i="3"/>
  <c r="U98" i="3"/>
  <c r="U99" i="3"/>
  <c r="U100" i="3"/>
  <c r="X100" i="3"/>
  <c r="U101" i="3"/>
  <c r="X101" i="3"/>
  <c r="U102" i="3"/>
  <c r="X102" i="3"/>
  <c r="U103" i="3"/>
  <c r="U54" i="3"/>
  <c r="O55" i="3"/>
  <c r="O56" i="3"/>
  <c r="R56" i="3"/>
  <c r="O57" i="3"/>
  <c r="O58" i="3"/>
  <c r="O59" i="3"/>
  <c r="R59" i="3"/>
  <c r="O60" i="3"/>
  <c r="R60" i="3"/>
  <c r="O61" i="3"/>
  <c r="O62" i="3"/>
  <c r="O63" i="3"/>
  <c r="O64" i="3"/>
  <c r="O65" i="3"/>
  <c r="O66" i="3"/>
  <c r="O67" i="3"/>
  <c r="R67" i="3"/>
  <c r="O68" i="3"/>
  <c r="O69" i="3"/>
  <c r="O70" i="3"/>
  <c r="O71" i="3"/>
  <c r="O72" i="3"/>
  <c r="O73" i="3"/>
  <c r="O74" i="3"/>
  <c r="O75" i="3"/>
  <c r="P75" i="3"/>
  <c r="O76" i="3"/>
  <c r="R76" i="3"/>
  <c r="O77" i="3"/>
  <c r="O78" i="3"/>
  <c r="O79" i="3"/>
  <c r="O80" i="3"/>
  <c r="O81" i="3"/>
  <c r="O82" i="3"/>
  <c r="O83" i="3"/>
  <c r="P83" i="3"/>
  <c r="O84" i="3"/>
  <c r="R84" i="3"/>
  <c r="O85" i="3"/>
  <c r="O86" i="3"/>
  <c r="O87" i="3"/>
  <c r="O88" i="3"/>
  <c r="O89" i="3"/>
  <c r="O90" i="3"/>
  <c r="O91" i="3"/>
  <c r="P91" i="3"/>
  <c r="O92" i="3"/>
  <c r="R92" i="3"/>
  <c r="O93" i="3"/>
  <c r="O94" i="3"/>
  <c r="O95" i="3"/>
  <c r="O96" i="3"/>
  <c r="O97" i="3"/>
  <c r="O98" i="3"/>
  <c r="O99" i="3"/>
  <c r="P99" i="3"/>
  <c r="O100" i="3"/>
  <c r="R100" i="3"/>
  <c r="O101" i="3"/>
  <c r="O102" i="3"/>
  <c r="O103" i="3"/>
  <c r="O54" i="3"/>
  <c r="P54" i="3"/>
  <c r="I55" i="3"/>
  <c r="I56" i="3"/>
  <c r="I57" i="3"/>
  <c r="J57" i="3"/>
  <c r="I58" i="3"/>
  <c r="J58" i="3"/>
  <c r="I59" i="3"/>
  <c r="I60" i="3"/>
  <c r="I61" i="3"/>
  <c r="L61" i="3"/>
  <c r="I62" i="3"/>
  <c r="J62" i="3"/>
  <c r="I63" i="3"/>
  <c r="I64" i="3"/>
  <c r="I65" i="3"/>
  <c r="J65" i="3"/>
  <c r="I66" i="3"/>
  <c r="J66" i="3"/>
  <c r="I67" i="3"/>
  <c r="I68" i="3"/>
  <c r="I69" i="3"/>
  <c r="L69" i="3"/>
  <c r="I70" i="3"/>
  <c r="L70" i="3"/>
  <c r="I71" i="3"/>
  <c r="I72" i="3"/>
  <c r="I73" i="3"/>
  <c r="J73" i="3"/>
  <c r="I74" i="3"/>
  <c r="J74" i="3"/>
  <c r="I75" i="3"/>
  <c r="I76" i="3"/>
  <c r="I77" i="3"/>
  <c r="L77" i="3"/>
  <c r="I78" i="3"/>
  <c r="L78" i="3"/>
  <c r="I79" i="3"/>
  <c r="I80" i="3"/>
  <c r="I81" i="3"/>
  <c r="J81" i="3"/>
  <c r="I82" i="3"/>
  <c r="J82" i="3"/>
  <c r="I83" i="3"/>
  <c r="I84" i="3"/>
  <c r="I85" i="3"/>
  <c r="L85" i="3"/>
  <c r="I86" i="3"/>
  <c r="L86" i="3"/>
  <c r="I87" i="3"/>
  <c r="I88" i="3"/>
  <c r="I89" i="3"/>
  <c r="J89" i="3"/>
  <c r="I90" i="3"/>
  <c r="I91" i="3"/>
  <c r="I92" i="3"/>
  <c r="I93" i="3"/>
  <c r="L93" i="3"/>
  <c r="I94" i="3"/>
  <c r="L94" i="3"/>
  <c r="I95" i="3"/>
  <c r="I96" i="3"/>
  <c r="I97" i="3"/>
  <c r="J97" i="3"/>
  <c r="I98" i="3"/>
  <c r="J98" i="3"/>
  <c r="I99" i="3"/>
  <c r="I100" i="3"/>
  <c r="I101" i="3"/>
  <c r="L101" i="3"/>
  <c r="I102" i="3"/>
  <c r="I103" i="3"/>
  <c r="I54" i="3"/>
  <c r="B11" i="3"/>
  <c r="B10" i="3"/>
  <c r="B9" i="3"/>
  <c r="P61" i="3"/>
  <c r="J67" i="3"/>
  <c r="C64" i="3"/>
  <c r="D64" i="3"/>
  <c r="AD101" i="3"/>
  <c r="AB99" i="3"/>
  <c r="AD98" i="3"/>
  <c r="AD93" i="3"/>
  <c r="AD92" i="3"/>
  <c r="AB91" i="3"/>
  <c r="AD90" i="3"/>
  <c r="AB88" i="3"/>
  <c r="AB85" i="3"/>
  <c r="AD83" i="3"/>
  <c r="AD82" i="3"/>
  <c r="AB77" i="3"/>
  <c r="AD75" i="3"/>
  <c r="AD74" i="3"/>
  <c r="AB72" i="3"/>
  <c r="AD69" i="3"/>
  <c r="AB67" i="3"/>
  <c r="AD66" i="3"/>
  <c r="AD61" i="3"/>
  <c r="AB60" i="3"/>
  <c r="AD59" i="3"/>
  <c r="AD58" i="3"/>
  <c r="AB57" i="3"/>
  <c r="AB55" i="3"/>
  <c r="X103" i="3"/>
  <c r="X99" i="3"/>
  <c r="X98" i="3"/>
  <c r="V97" i="3"/>
  <c r="X96" i="3"/>
  <c r="X95" i="3"/>
  <c r="X91" i="3"/>
  <c r="V90" i="3"/>
  <c r="V89" i="3"/>
  <c r="X88" i="3"/>
  <c r="X87" i="3"/>
  <c r="X83" i="3"/>
  <c r="V81" i="3"/>
  <c r="X80" i="3"/>
  <c r="X79" i="3"/>
  <c r="X75" i="3"/>
  <c r="X73" i="3"/>
  <c r="V72" i="3"/>
  <c r="X71" i="3"/>
  <c r="X67" i="3"/>
  <c r="X65" i="3"/>
  <c r="V64" i="3"/>
  <c r="X63" i="3"/>
  <c r="X59" i="3"/>
  <c r="X57" i="3"/>
  <c r="X56" i="3"/>
  <c r="X55" i="3"/>
  <c r="X54" i="3"/>
  <c r="U50" i="3"/>
  <c r="U49" i="3"/>
  <c r="U48" i="3"/>
  <c r="U47" i="3"/>
  <c r="U46" i="3"/>
  <c r="U45" i="3"/>
  <c r="U44" i="3"/>
  <c r="C45" i="3"/>
  <c r="I50" i="3"/>
  <c r="I48" i="3"/>
  <c r="I46" i="3"/>
  <c r="I45" i="3"/>
  <c r="I44" i="3"/>
  <c r="J103" i="3"/>
  <c r="R103" i="3"/>
  <c r="R102" i="3"/>
  <c r="R101" i="3"/>
  <c r="P98" i="3"/>
  <c r="R97" i="3"/>
  <c r="R96" i="3"/>
  <c r="R95" i="3"/>
  <c r="R94" i="3"/>
  <c r="R93" i="3"/>
  <c r="P90" i="3"/>
  <c r="R89" i="3"/>
  <c r="R88" i="3"/>
  <c r="R87" i="3"/>
  <c r="R86" i="3"/>
  <c r="R85" i="3"/>
  <c r="P82" i="3"/>
  <c r="R81" i="3"/>
  <c r="R80" i="3"/>
  <c r="R79" i="3"/>
  <c r="R78" i="3"/>
  <c r="R77" i="3"/>
  <c r="P74" i="3"/>
  <c r="R73" i="3"/>
  <c r="R72" i="3"/>
  <c r="R71" i="3"/>
  <c r="R70" i="3"/>
  <c r="R69" i="3"/>
  <c r="R68" i="3"/>
  <c r="P66" i="3"/>
  <c r="R65" i="3"/>
  <c r="R64" i="3"/>
  <c r="R63" i="3"/>
  <c r="R62" i="3"/>
  <c r="R58" i="3"/>
  <c r="P57" i="3"/>
  <c r="R55" i="3"/>
  <c r="O50" i="3"/>
  <c r="O49" i="3"/>
  <c r="O48" i="3"/>
  <c r="O47" i="3"/>
  <c r="O44" i="3"/>
  <c r="L102" i="3"/>
  <c r="L100" i="3"/>
  <c r="L99" i="3"/>
  <c r="J96" i="3"/>
  <c r="L95" i="3"/>
  <c r="L92" i="3"/>
  <c r="L91" i="3"/>
  <c r="J90" i="3"/>
  <c r="J88" i="3"/>
  <c r="L87" i="3"/>
  <c r="L84" i="3"/>
  <c r="J83" i="3"/>
  <c r="J80" i="3"/>
  <c r="J79" i="3"/>
  <c r="J76" i="3"/>
  <c r="L75" i="3"/>
  <c r="J72" i="3"/>
  <c r="J71" i="3"/>
  <c r="J68" i="3"/>
  <c r="J64" i="3"/>
  <c r="L63" i="3"/>
  <c r="L60" i="3"/>
  <c r="J59" i="3"/>
  <c r="J56" i="3"/>
  <c r="L55" i="3"/>
  <c r="L54" i="3"/>
  <c r="I49" i="3"/>
  <c r="I47" i="3"/>
  <c r="C43" i="2"/>
  <c r="C44" i="2"/>
  <c r="C45" i="2"/>
  <c r="C46" i="2"/>
  <c r="C47" i="2"/>
  <c r="C48" i="2"/>
  <c r="C49" i="2"/>
  <c r="D42" i="2"/>
  <c r="C50" i="3"/>
  <c r="C49" i="3"/>
  <c r="C48" i="3"/>
  <c r="C47" i="3"/>
  <c r="C46" i="3"/>
  <c r="C44" i="3"/>
  <c r="C81" i="3"/>
  <c r="D81" i="3"/>
  <c r="C69" i="3"/>
  <c r="D69" i="3"/>
  <c r="C66" i="3"/>
  <c r="D66" i="3"/>
  <c r="C73" i="3"/>
  <c r="F73" i="3"/>
  <c r="C84" i="3"/>
  <c r="D84" i="3"/>
  <c r="C88" i="3"/>
  <c r="D88" i="3"/>
  <c r="C61" i="3"/>
  <c r="D61" i="3"/>
  <c r="C93" i="3"/>
  <c r="D93" i="3"/>
  <c r="C91" i="3"/>
  <c r="D91" i="3"/>
  <c r="C67" i="3"/>
  <c r="D67" i="3"/>
  <c r="C100" i="3"/>
  <c r="D100" i="3"/>
  <c r="C58" i="3"/>
  <c r="D58" i="3"/>
  <c r="C79" i="3"/>
  <c r="D79" i="3"/>
  <c r="C62" i="3"/>
  <c r="D62" i="3"/>
  <c r="C85" i="3"/>
  <c r="D85" i="3"/>
  <c r="C89" i="3"/>
  <c r="F89" i="3"/>
  <c r="C102" i="3"/>
  <c r="D102" i="3"/>
  <c r="C60" i="3"/>
  <c r="D60" i="3"/>
  <c r="C54" i="3"/>
  <c r="D54" i="3"/>
  <c r="C56" i="3"/>
  <c r="F56" i="3"/>
  <c r="C82" i="3"/>
  <c r="F82" i="3"/>
  <c r="C70" i="3"/>
  <c r="F70" i="3"/>
  <c r="C59" i="3"/>
  <c r="D59" i="3"/>
  <c r="C86" i="3"/>
  <c r="D86" i="3"/>
  <c r="C68" i="3"/>
  <c r="D68" i="3"/>
  <c r="C92" i="3"/>
  <c r="D92" i="3"/>
  <c r="C74" i="3"/>
  <c r="D74" i="3"/>
  <c r="C97" i="3"/>
  <c r="D97" i="3"/>
  <c r="C98" i="3"/>
  <c r="D98" i="3"/>
  <c r="C65" i="3"/>
  <c r="D65" i="3"/>
  <c r="C77" i="3"/>
  <c r="D77" i="3"/>
  <c r="C83" i="3"/>
  <c r="D83" i="3"/>
  <c r="C78" i="3"/>
  <c r="D78" i="3"/>
  <c r="C90" i="3"/>
  <c r="D90" i="3"/>
  <c r="C57" i="3"/>
  <c r="D57" i="3"/>
  <c r="C80" i="3"/>
  <c r="F80" i="3"/>
  <c r="C99" i="3"/>
  <c r="D99" i="3"/>
  <c r="C103" i="3"/>
  <c r="D103" i="3"/>
  <c r="C94" i="3"/>
  <c r="D94" i="3"/>
  <c r="C75" i="3"/>
  <c r="D75" i="3"/>
  <c r="C96" i="3"/>
  <c r="D96" i="3"/>
  <c r="C101" i="3"/>
  <c r="D101" i="3"/>
  <c r="C95" i="3"/>
  <c r="D95" i="3"/>
  <c r="C63" i="3"/>
  <c r="F63" i="3"/>
  <c r="C55" i="3"/>
  <c r="F55" i="3"/>
  <c r="C76" i="3"/>
  <c r="D76" i="3"/>
  <c r="C72" i="3"/>
  <c r="D72" i="3"/>
  <c r="C71" i="3"/>
  <c r="D71" i="3"/>
  <c r="C87" i="3"/>
  <c r="D87" i="3"/>
  <c r="C52" i="2"/>
  <c r="D56" i="3"/>
  <c r="V55" i="3"/>
  <c r="F64" i="3"/>
  <c r="D80" i="3"/>
  <c r="D73" i="3"/>
  <c r="D63" i="3"/>
  <c r="V63" i="3"/>
  <c r="P64" i="3"/>
  <c r="F90" i="3"/>
  <c r="P60" i="3"/>
  <c r="J55" i="3"/>
  <c r="F57" i="3"/>
  <c r="J95" i="3"/>
  <c r="V54" i="3"/>
  <c r="J63" i="3"/>
  <c r="V71" i="3"/>
  <c r="F86" i="3"/>
  <c r="F61" i="3"/>
  <c r="F58" i="3"/>
  <c r="J54" i="3"/>
  <c r="P72" i="3"/>
  <c r="V73" i="3"/>
  <c r="V65" i="3"/>
  <c r="V57" i="3"/>
  <c r="V56" i="3"/>
  <c r="J87" i="3"/>
  <c r="J61" i="3"/>
  <c r="P59" i="3"/>
  <c r="X90" i="3"/>
  <c r="V70" i="3"/>
  <c r="V62" i="3"/>
  <c r="J60" i="3"/>
  <c r="P58" i="3"/>
  <c r="V77" i="3"/>
  <c r="V69" i="3"/>
  <c r="V61" i="3"/>
  <c r="R61" i="3"/>
  <c r="AD100" i="3"/>
  <c r="P96" i="3"/>
  <c r="V76" i="3"/>
  <c r="V68" i="3"/>
  <c r="V60" i="3"/>
  <c r="P88" i="3"/>
  <c r="P56" i="3"/>
  <c r="V75" i="3"/>
  <c r="V67" i="3"/>
  <c r="V59" i="3"/>
  <c r="AD97" i="3"/>
  <c r="X78" i="3"/>
  <c r="L67" i="3"/>
  <c r="P80" i="3"/>
  <c r="P55" i="3"/>
  <c r="V74" i="3"/>
  <c r="V66" i="3"/>
  <c r="V58" i="3"/>
  <c r="AD103" i="3"/>
  <c r="AA51" i="3"/>
  <c r="AB48" i="3"/>
  <c r="AD88" i="3"/>
  <c r="V98" i="3"/>
  <c r="V82" i="3"/>
  <c r="X81" i="3"/>
  <c r="V96" i="3"/>
  <c r="V88" i="3"/>
  <c r="V80" i="3"/>
  <c r="V103" i="3"/>
  <c r="V95" i="3"/>
  <c r="V87" i="3"/>
  <c r="V79" i="3"/>
  <c r="V102" i="3"/>
  <c r="V94" i="3"/>
  <c r="V86" i="3"/>
  <c r="V101" i="3"/>
  <c r="V93" i="3"/>
  <c r="V85" i="3"/>
  <c r="V100" i="3"/>
  <c r="V92" i="3"/>
  <c r="V84" i="3"/>
  <c r="V99" i="3"/>
  <c r="V91" i="3"/>
  <c r="V83" i="3"/>
  <c r="P103" i="3"/>
  <c r="P95" i="3"/>
  <c r="P87" i="3"/>
  <c r="P79" i="3"/>
  <c r="P71" i="3"/>
  <c r="P63" i="3"/>
  <c r="P102" i="3"/>
  <c r="P94" i="3"/>
  <c r="P86" i="3"/>
  <c r="P78" i="3"/>
  <c r="P70" i="3"/>
  <c r="P62" i="3"/>
  <c r="P101" i="3"/>
  <c r="P93" i="3"/>
  <c r="P85" i="3"/>
  <c r="P77" i="3"/>
  <c r="P69" i="3"/>
  <c r="P100" i="3"/>
  <c r="P92" i="3"/>
  <c r="P84" i="3"/>
  <c r="P76" i="3"/>
  <c r="P68" i="3"/>
  <c r="P67" i="3"/>
  <c r="P97" i="3"/>
  <c r="P89" i="3"/>
  <c r="P81" i="3"/>
  <c r="P73" i="3"/>
  <c r="P65" i="3"/>
  <c r="J101" i="3"/>
  <c r="J93" i="3"/>
  <c r="J85" i="3"/>
  <c r="J77" i="3"/>
  <c r="J69" i="3"/>
  <c r="J78" i="3"/>
  <c r="J100" i="3"/>
  <c r="J92" i="3"/>
  <c r="J84" i="3"/>
  <c r="J102" i="3"/>
  <c r="J99" i="3"/>
  <c r="J91" i="3"/>
  <c r="J75" i="3"/>
  <c r="J94" i="3"/>
  <c r="J70" i="3"/>
  <c r="J86" i="3"/>
  <c r="F83" i="3"/>
  <c r="F99" i="3"/>
  <c r="F75" i="3"/>
  <c r="F95" i="3"/>
  <c r="F74" i="3"/>
  <c r="F94" i="3"/>
  <c r="F67" i="3"/>
  <c r="F85" i="3"/>
  <c r="D89" i="3"/>
  <c r="F91" i="3"/>
  <c r="F66" i="3"/>
  <c r="AB102" i="3"/>
  <c r="AB101" i="3"/>
  <c r="AB93" i="3"/>
  <c r="AD91" i="3"/>
  <c r="AD89" i="3"/>
  <c r="AD86" i="3"/>
  <c r="AD80" i="3"/>
  <c r="AB78" i="3"/>
  <c r="AD77" i="3"/>
  <c r="AB70" i="3"/>
  <c r="AD68" i="3"/>
  <c r="AD65" i="3"/>
  <c r="AD60" i="3"/>
  <c r="AB62" i="3"/>
  <c r="AD57" i="3"/>
  <c r="AD67" i="3"/>
  <c r="AD76" i="3"/>
  <c r="AD85" i="3"/>
  <c r="AD94" i="3"/>
  <c r="AD99" i="3"/>
  <c r="AB69" i="3"/>
  <c r="AB61" i="3"/>
  <c r="AD72" i="3"/>
  <c r="AD81" i="3"/>
  <c r="AB92" i="3"/>
  <c r="AB84" i="3"/>
  <c r="AB83" i="3"/>
  <c r="AB75" i="3"/>
  <c r="AB59" i="3"/>
  <c r="AD54" i="3"/>
  <c r="AD64" i="3"/>
  <c r="AD73" i="3"/>
  <c r="AD96" i="3"/>
  <c r="AB98" i="3"/>
  <c r="AB90" i="3"/>
  <c r="AB82" i="3"/>
  <c r="AB74" i="3"/>
  <c r="AB66" i="3"/>
  <c r="AB58" i="3"/>
  <c r="AB56" i="3"/>
  <c r="AB95" i="3"/>
  <c r="AB87" i="3"/>
  <c r="AB79" i="3"/>
  <c r="AB71" i="3"/>
  <c r="AB63" i="3"/>
  <c r="AD55" i="3"/>
  <c r="X72" i="3"/>
  <c r="X64" i="3"/>
  <c r="X97" i="3"/>
  <c r="X89" i="3"/>
  <c r="U51" i="3"/>
  <c r="V44" i="3"/>
  <c r="R66" i="3"/>
  <c r="R90" i="3"/>
  <c r="R75" i="3"/>
  <c r="R99" i="3"/>
  <c r="F98" i="3"/>
  <c r="R74" i="3"/>
  <c r="D55" i="3"/>
  <c r="F97" i="3"/>
  <c r="F81" i="3"/>
  <c r="F65" i="3"/>
  <c r="L103" i="3"/>
  <c r="D82" i="3"/>
  <c r="F54" i="3"/>
  <c r="F96" i="3"/>
  <c r="F88" i="3"/>
  <c r="F72" i="3"/>
  <c r="F103" i="3"/>
  <c r="F87" i="3"/>
  <c r="F79" i="3"/>
  <c r="F71" i="3"/>
  <c r="F62" i="3"/>
  <c r="F78" i="3"/>
  <c r="D70" i="3"/>
  <c r="F101" i="3"/>
  <c r="F93" i="3"/>
  <c r="F77" i="3"/>
  <c r="F69" i="3"/>
  <c r="F60" i="3"/>
  <c r="F102" i="3"/>
  <c r="F100" i="3"/>
  <c r="F92" i="3"/>
  <c r="F84" i="3"/>
  <c r="F76" i="3"/>
  <c r="F68" i="3"/>
  <c r="F59" i="3"/>
  <c r="R57" i="3"/>
  <c r="R82" i="3"/>
  <c r="R91" i="3"/>
  <c r="R83" i="3"/>
  <c r="R54" i="3"/>
  <c r="R98" i="3"/>
  <c r="L58" i="3"/>
  <c r="L68" i="3"/>
  <c r="L76" i="3"/>
  <c r="L71" i="3"/>
  <c r="L59" i="3"/>
  <c r="L66" i="3"/>
  <c r="L72" i="3"/>
  <c r="L96" i="3"/>
  <c r="L79" i="3"/>
  <c r="L62" i="3"/>
  <c r="L80" i="3"/>
  <c r="L83" i="3"/>
  <c r="L88" i="3"/>
  <c r="O51" i="3"/>
  <c r="P49" i="3"/>
  <c r="L56" i="3"/>
  <c r="L64" i="3"/>
  <c r="L73" i="3"/>
  <c r="L81" i="3"/>
  <c r="L89" i="3"/>
  <c r="L97" i="3"/>
  <c r="I51" i="3"/>
  <c r="J45" i="3"/>
  <c r="L57" i="3"/>
  <c r="L65" i="3"/>
  <c r="L74" i="3"/>
  <c r="L82" i="3"/>
  <c r="L90" i="3"/>
  <c r="L98" i="3"/>
  <c r="C14" i="2"/>
  <c r="D14" i="2"/>
  <c r="C15" i="2"/>
  <c r="D15" i="2"/>
  <c r="C16" i="2"/>
  <c r="D16" i="2"/>
  <c r="C17" i="2"/>
  <c r="D17" i="2"/>
  <c r="C18" i="2"/>
  <c r="D18" i="2"/>
  <c r="C19" i="2"/>
  <c r="D19" i="2"/>
  <c r="C20" i="2"/>
  <c r="D20" i="2"/>
  <c r="C21" i="2"/>
  <c r="D21" i="2"/>
  <c r="C13" i="2"/>
  <c r="D13" i="2"/>
  <c r="I52" i="2"/>
  <c r="L52" i="2"/>
  <c r="I53" i="2"/>
  <c r="L53" i="2"/>
  <c r="I54" i="2"/>
  <c r="L54" i="2"/>
  <c r="I55" i="2"/>
  <c r="L55" i="2"/>
  <c r="I56" i="2"/>
  <c r="L56" i="2"/>
  <c r="I57" i="2"/>
  <c r="L57" i="2"/>
  <c r="I58" i="2"/>
  <c r="L58" i="2"/>
  <c r="I59" i="2"/>
  <c r="L59" i="2"/>
  <c r="I60" i="2"/>
  <c r="L60" i="2"/>
  <c r="I61" i="2"/>
  <c r="L61" i="2"/>
  <c r="I62" i="2"/>
  <c r="L62" i="2"/>
  <c r="I63" i="2"/>
  <c r="L63" i="2"/>
  <c r="I64" i="2"/>
  <c r="L64" i="2"/>
  <c r="I65" i="2"/>
  <c r="L65" i="2"/>
  <c r="I66" i="2"/>
  <c r="L66" i="2"/>
  <c r="I67" i="2"/>
  <c r="L67" i="2"/>
  <c r="I68" i="2"/>
  <c r="L68" i="2"/>
  <c r="I69" i="2"/>
  <c r="L69" i="2"/>
  <c r="I70" i="2"/>
  <c r="L70" i="2"/>
  <c r="I71" i="2"/>
  <c r="L71" i="2"/>
  <c r="I72" i="2"/>
  <c r="L72" i="2"/>
  <c r="I73" i="2"/>
  <c r="L73" i="2"/>
  <c r="I74" i="2"/>
  <c r="L74" i="2"/>
  <c r="I75" i="2"/>
  <c r="L75" i="2"/>
  <c r="I76" i="2"/>
  <c r="L76" i="2"/>
  <c r="I77" i="2"/>
  <c r="L77" i="2"/>
  <c r="I78" i="2"/>
  <c r="L78" i="2"/>
  <c r="I79" i="2"/>
  <c r="L79" i="2"/>
  <c r="I80" i="2"/>
  <c r="L80" i="2"/>
  <c r="I81" i="2"/>
  <c r="L81" i="2"/>
  <c r="I82" i="2"/>
  <c r="L82" i="2"/>
  <c r="I83" i="2"/>
  <c r="L83" i="2"/>
  <c r="I84" i="2"/>
  <c r="L84" i="2"/>
  <c r="I85" i="2"/>
  <c r="L85" i="2"/>
  <c r="I86" i="2"/>
  <c r="L86" i="2"/>
  <c r="I87" i="2"/>
  <c r="L87" i="2"/>
  <c r="I88" i="2"/>
  <c r="L88" i="2"/>
  <c r="I89" i="2"/>
  <c r="L89" i="2"/>
  <c r="I90" i="2"/>
  <c r="L90" i="2"/>
  <c r="I91" i="2"/>
  <c r="L91" i="2"/>
  <c r="I92" i="2"/>
  <c r="L92" i="2"/>
  <c r="I93" i="2"/>
  <c r="L93" i="2"/>
  <c r="I94" i="2"/>
  <c r="L94" i="2"/>
  <c r="I95" i="2"/>
  <c r="L95" i="2"/>
  <c r="I96" i="2"/>
  <c r="L96" i="2"/>
  <c r="I97" i="2"/>
  <c r="L97" i="2"/>
  <c r="I98" i="2"/>
  <c r="L98" i="2"/>
  <c r="I99" i="2"/>
  <c r="L99" i="2"/>
  <c r="I100" i="2"/>
  <c r="L100" i="2"/>
  <c r="I101" i="2"/>
  <c r="L101" i="2"/>
  <c r="I102" i="2"/>
  <c r="L102" i="2"/>
  <c r="I103" i="2"/>
  <c r="L103" i="2"/>
  <c r="I104" i="2"/>
  <c r="L104" i="2"/>
  <c r="I105" i="2"/>
  <c r="L105" i="2"/>
  <c r="I106" i="2"/>
  <c r="L106" i="2"/>
  <c r="I107" i="2"/>
  <c r="L107" i="2"/>
  <c r="I108" i="2"/>
  <c r="L108" i="2"/>
  <c r="I109" i="2"/>
  <c r="L109" i="2"/>
  <c r="I110" i="2"/>
  <c r="L110" i="2"/>
  <c r="I111" i="2"/>
  <c r="L111" i="2"/>
  <c r="I112" i="2"/>
  <c r="L112" i="2"/>
  <c r="I113" i="2"/>
  <c r="L113" i="2"/>
  <c r="I114" i="2"/>
  <c r="L114" i="2"/>
  <c r="I115" i="2"/>
  <c r="L115" i="2"/>
  <c r="I116" i="2"/>
  <c r="L116" i="2"/>
  <c r="I117" i="2"/>
  <c r="L117" i="2"/>
  <c r="I118" i="2"/>
  <c r="L118" i="2"/>
  <c r="I119" i="2"/>
  <c r="L119" i="2"/>
  <c r="I120" i="2"/>
  <c r="L120" i="2"/>
  <c r="I121" i="2"/>
  <c r="L121" i="2"/>
  <c r="J38" i="2"/>
  <c r="C8" i="2"/>
  <c r="D8" i="2"/>
  <c r="O52" i="2"/>
  <c r="R52" i="2"/>
  <c r="O53" i="2"/>
  <c r="R53" i="2"/>
  <c r="O54" i="2"/>
  <c r="R54" i="2"/>
  <c r="O55" i="2"/>
  <c r="R55" i="2"/>
  <c r="O56" i="2"/>
  <c r="R56" i="2"/>
  <c r="O57" i="2"/>
  <c r="R57" i="2"/>
  <c r="O58" i="2"/>
  <c r="R58" i="2"/>
  <c r="O59" i="2"/>
  <c r="R59" i="2"/>
  <c r="O60" i="2"/>
  <c r="R60" i="2"/>
  <c r="O61" i="2"/>
  <c r="R61" i="2"/>
  <c r="O62" i="2"/>
  <c r="R62" i="2"/>
  <c r="O63" i="2"/>
  <c r="R63" i="2"/>
  <c r="O64" i="2"/>
  <c r="R64" i="2"/>
  <c r="O65" i="2"/>
  <c r="R65" i="2"/>
  <c r="O66" i="2"/>
  <c r="R66" i="2"/>
  <c r="O67" i="2"/>
  <c r="R67" i="2"/>
  <c r="O68" i="2"/>
  <c r="R68" i="2"/>
  <c r="O69" i="2"/>
  <c r="R69" i="2"/>
  <c r="O70" i="2"/>
  <c r="R70" i="2"/>
  <c r="O71" i="2"/>
  <c r="R71" i="2"/>
  <c r="O72" i="2"/>
  <c r="R72" i="2"/>
  <c r="O73" i="2"/>
  <c r="R73" i="2"/>
  <c r="O74" i="2"/>
  <c r="R74" i="2"/>
  <c r="O75" i="2"/>
  <c r="R75" i="2"/>
  <c r="O76" i="2"/>
  <c r="R76" i="2"/>
  <c r="O77" i="2"/>
  <c r="R77" i="2"/>
  <c r="O78" i="2"/>
  <c r="R78" i="2"/>
  <c r="O79" i="2"/>
  <c r="R79" i="2"/>
  <c r="O80" i="2"/>
  <c r="R80" i="2"/>
  <c r="O81" i="2"/>
  <c r="R81" i="2"/>
  <c r="O82" i="2"/>
  <c r="R82" i="2"/>
  <c r="O83" i="2"/>
  <c r="R83" i="2"/>
  <c r="O84" i="2"/>
  <c r="R84" i="2"/>
  <c r="O85" i="2"/>
  <c r="R85" i="2"/>
  <c r="O86" i="2"/>
  <c r="R86" i="2"/>
  <c r="O87" i="2"/>
  <c r="R87" i="2"/>
  <c r="O88" i="2"/>
  <c r="R88" i="2"/>
  <c r="O89" i="2"/>
  <c r="R89" i="2"/>
  <c r="O90" i="2"/>
  <c r="R90" i="2"/>
  <c r="O91" i="2"/>
  <c r="R91" i="2"/>
  <c r="O92" i="2"/>
  <c r="R92" i="2"/>
  <c r="O93" i="2"/>
  <c r="R93" i="2"/>
  <c r="O94" i="2"/>
  <c r="R94" i="2"/>
  <c r="O95" i="2"/>
  <c r="R95" i="2"/>
  <c r="O96" i="2"/>
  <c r="R96" i="2"/>
  <c r="O97" i="2"/>
  <c r="R97" i="2"/>
  <c r="O98" i="2"/>
  <c r="R98" i="2"/>
  <c r="O99" i="2"/>
  <c r="R99" i="2"/>
  <c r="O100" i="2"/>
  <c r="R100" i="2"/>
  <c r="O101" i="2"/>
  <c r="R101" i="2"/>
  <c r="O102" i="2"/>
  <c r="R102" i="2"/>
  <c r="O103" i="2"/>
  <c r="R103" i="2"/>
  <c r="O104" i="2"/>
  <c r="R104" i="2"/>
  <c r="O105" i="2"/>
  <c r="R105" i="2"/>
  <c r="O106" i="2"/>
  <c r="R106" i="2"/>
  <c r="O107" i="2"/>
  <c r="R107" i="2"/>
  <c r="O108" i="2"/>
  <c r="R108" i="2"/>
  <c r="O109" i="2"/>
  <c r="R109" i="2"/>
  <c r="O110" i="2"/>
  <c r="R110" i="2"/>
  <c r="O111" i="2"/>
  <c r="R111" i="2"/>
  <c r="O112" i="2"/>
  <c r="R112" i="2"/>
  <c r="O113" i="2"/>
  <c r="R113" i="2"/>
  <c r="O114" i="2"/>
  <c r="R114" i="2"/>
  <c r="O115" i="2"/>
  <c r="R115" i="2"/>
  <c r="O116" i="2"/>
  <c r="R116" i="2"/>
  <c r="O117" i="2"/>
  <c r="R117" i="2"/>
  <c r="O118" i="2"/>
  <c r="R118" i="2"/>
  <c r="O119" i="2"/>
  <c r="R119" i="2"/>
  <c r="O120" i="2"/>
  <c r="R120" i="2"/>
  <c r="O121" i="2"/>
  <c r="R121" i="2"/>
  <c r="P38" i="2"/>
  <c r="C7" i="2"/>
  <c r="D7" i="2"/>
  <c r="AB44" i="3"/>
  <c r="AB45" i="3"/>
  <c r="AB46" i="3"/>
  <c r="AB50" i="3"/>
  <c r="AB47" i="3"/>
  <c r="AB49" i="3"/>
  <c r="J50" i="3"/>
  <c r="J44" i="3"/>
  <c r="J49" i="3"/>
  <c r="J47" i="3"/>
  <c r="J48" i="3"/>
  <c r="J46" i="3"/>
  <c r="AB39" i="3"/>
  <c r="AB41" i="3" s="1"/>
  <c r="V39" i="3"/>
  <c r="V41" i="3"/>
  <c r="V46" i="3"/>
  <c r="V50" i="3"/>
  <c r="V45" i="3"/>
  <c r="V49" i="3"/>
  <c r="V48" i="3"/>
  <c r="V47" i="3"/>
  <c r="P48" i="3"/>
  <c r="P46" i="3"/>
  <c r="P44" i="3"/>
  <c r="P39" i="3"/>
  <c r="P41" i="3"/>
  <c r="P45" i="3"/>
  <c r="P50" i="3"/>
  <c r="P47" i="3"/>
  <c r="D39" i="3"/>
  <c r="D41" i="3"/>
  <c r="J39" i="3"/>
  <c r="J41" i="3"/>
  <c r="C51" i="3"/>
  <c r="B9" i="2"/>
  <c r="B8" i="2"/>
  <c r="O48" i="2"/>
  <c r="O47" i="2"/>
  <c r="O46" i="2"/>
  <c r="O45" i="2"/>
  <c r="O44" i="2"/>
  <c r="O43" i="2"/>
  <c r="O42" i="2"/>
  <c r="I48" i="2"/>
  <c r="I47" i="2"/>
  <c r="I46" i="2"/>
  <c r="I45" i="2"/>
  <c r="I44" i="2"/>
  <c r="I43" i="2"/>
  <c r="I42" i="2"/>
  <c r="F52" i="2"/>
  <c r="C53" i="2"/>
  <c r="F53" i="2"/>
  <c r="C54" i="2"/>
  <c r="F54" i="2"/>
  <c r="C55" i="2"/>
  <c r="F55" i="2"/>
  <c r="C56" i="2"/>
  <c r="F56" i="2"/>
  <c r="C57" i="2"/>
  <c r="F57" i="2"/>
  <c r="C58" i="2"/>
  <c r="F58" i="2"/>
  <c r="C59" i="2"/>
  <c r="F59" i="2"/>
  <c r="C60" i="2"/>
  <c r="F60" i="2"/>
  <c r="C61" i="2"/>
  <c r="F61" i="2"/>
  <c r="C62" i="2"/>
  <c r="F62" i="2"/>
  <c r="C63" i="2"/>
  <c r="F63" i="2"/>
  <c r="C64" i="2"/>
  <c r="F64" i="2"/>
  <c r="C65" i="2"/>
  <c r="F65" i="2"/>
  <c r="C66" i="2"/>
  <c r="F66" i="2"/>
  <c r="C67" i="2"/>
  <c r="F67" i="2"/>
  <c r="C68" i="2"/>
  <c r="F68" i="2"/>
  <c r="C69" i="2"/>
  <c r="F69" i="2"/>
  <c r="C70" i="2"/>
  <c r="F70" i="2"/>
  <c r="C71" i="2"/>
  <c r="F71" i="2"/>
  <c r="C72" i="2"/>
  <c r="F72" i="2"/>
  <c r="C73" i="2"/>
  <c r="F73" i="2"/>
  <c r="C74" i="2"/>
  <c r="F74" i="2"/>
  <c r="C75" i="2"/>
  <c r="F75" i="2"/>
  <c r="C76" i="2"/>
  <c r="F76" i="2"/>
  <c r="C77" i="2"/>
  <c r="F77" i="2"/>
  <c r="C78" i="2"/>
  <c r="F78" i="2"/>
  <c r="C79" i="2"/>
  <c r="F79" i="2"/>
  <c r="C80" i="2"/>
  <c r="F80" i="2"/>
  <c r="C81" i="2"/>
  <c r="F81" i="2"/>
  <c r="C82" i="2"/>
  <c r="F82" i="2"/>
  <c r="C83" i="2"/>
  <c r="F83" i="2"/>
  <c r="C84" i="2"/>
  <c r="F84" i="2"/>
  <c r="C85" i="2"/>
  <c r="F85" i="2"/>
  <c r="C86" i="2"/>
  <c r="F86" i="2"/>
  <c r="C87" i="2"/>
  <c r="F87" i="2"/>
  <c r="C88" i="2"/>
  <c r="F88" i="2"/>
  <c r="C89" i="2"/>
  <c r="F89" i="2"/>
  <c r="C90" i="2"/>
  <c r="F90" i="2"/>
  <c r="C91" i="2"/>
  <c r="F91" i="2"/>
  <c r="C92" i="2"/>
  <c r="F92" i="2"/>
  <c r="C93" i="2"/>
  <c r="F93" i="2"/>
  <c r="C94" i="2"/>
  <c r="F94" i="2"/>
  <c r="C95" i="2"/>
  <c r="F95" i="2"/>
  <c r="C96" i="2"/>
  <c r="F96" i="2"/>
  <c r="C97" i="2"/>
  <c r="F97" i="2"/>
  <c r="C98" i="2"/>
  <c r="F98" i="2"/>
  <c r="C99" i="2"/>
  <c r="F99" i="2"/>
  <c r="C100" i="2"/>
  <c r="F100" i="2"/>
  <c r="C101" i="2"/>
  <c r="F101" i="2"/>
  <c r="C102" i="2"/>
  <c r="F102" i="2"/>
  <c r="C103" i="2"/>
  <c r="F103" i="2"/>
  <c r="C104" i="2"/>
  <c r="F104" i="2"/>
  <c r="C105" i="2"/>
  <c r="F105" i="2"/>
  <c r="C106" i="2"/>
  <c r="F106" i="2"/>
  <c r="C107" i="2"/>
  <c r="F107" i="2"/>
  <c r="C108" i="2"/>
  <c r="F108" i="2"/>
  <c r="C109" i="2"/>
  <c r="F109" i="2"/>
  <c r="C110" i="2"/>
  <c r="F110" i="2"/>
  <c r="C111" i="2"/>
  <c r="F111" i="2"/>
  <c r="C112" i="2"/>
  <c r="F112" i="2"/>
  <c r="C113" i="2"/>
  <c r="F113" i="2"/>
  <c r="C114" i="2"/>
  <c r="F114" i="2"/>
  <c r="C115" i="2"/>
  <c r="F115" i="2"/>
  <c r="C116" i="2"/>
  <c r="F116" i="2"/>
  <c r="C117" i="2"/>
  <c r="F117" i="2"/>
  <c r="C118" i="2"/>
  <c r="F118" i="2"/>
  <c r="C119" i="2"/>
  <c r="F119" i="2"/>
  <c r="C120" i="2"/>
  <c r="F120" i="2"/>
  <c r="C121" i="2"/>
  <c r="F121" i="2"/>
  <c r="D38" i="2"/>
  <c r="D52" i="2"/>
  <c r="P55" i="2"/>
  <c r="P119" i="2"/>
  <c r="P118" i="2"/>
  <c r="P57" i="2"/>
  <c r="P120" i="2"/>
  <c r="P96" i="2"/>
  <c r="P97" i="2"/>
  <c r="P93" i="2"/>
  <c r="P62" i="2"/>
  <c r="P70" i="2"/>
  <c r="P66" i="2"/>
  <c r="P95" i="2"/>
  <c r="P80" i="2"/>
  <c r="P104" i="2"/>
  <c r="P103" i="2"/>
  <c r="P63" i="2"/>
  <c r="P101" i="2"/>
  <c r="P81" i="2"/>
  <c r="P87" i="2"/>
  <c r="P78" i="2"/>
  <c r="P79" i="2"/>
  <c r="P56" i="2"/>
  <c r="P102" i="2"/>
  <c r="P77" i="2"/>
  <c r="P110" i="2"/>
  <c r="P113" i="2"/>
  <c r="P71" i="2"/>
  <c r="P65" i="2"/>
  <c r="P88" i="2"/>
  <c r="P54" i="2"/>
  <c r="P94" i="2"/>
  <c r="P61" i="2"/>
  <c r="P82" i="2"/>
  <c r="P111" i="2"/>
  <c r="P86" i="2"/>
  <c r="P64" i="2"/>
  <c r="P53" i="2"/>
  <c r="P114" i="2"/>
  <c r="P73" i="2"/>
  <c r="P69" i="2"/>
  <c r="P117" i="2"/>
  <c r="J84" i="2"/>
  <c r="J81" i="2"/>
  <c r="J98" i="2"/>
  <c r="J89" i="2"/>
  <c r="J58" i="2"/>
  <c r="J68" i="2"/>
  <c r="J76" i="2"/>
  <c r="J52" i="2"/>
  <c r="J88" i="2"/>
  <c r="J100" i="2"/>
  <c r="J70" i="2"/>
  <c r="J66" i="2"/>
  <c r="J116" i="2"/>
  <c r="J113" i="2"/>
  <c r="J82" i="2"/>
  <c r="J104" i="2"/>
  <c r="J67" i="2"/>
  <c r="J73" i="2"/>
  <c r="J106" i="2"/>
  <c r="J57" i="2"/>
  <c r="J108" i="2"/>
  <c r="J77" i="2"/>
  <c r="J99" i="2"/>
  <c r="J115" i="2"/>
  <c r="J83" i="2"/>
  <c r="J75" i="2"/>
  <c r="J64" i="2"/>
  <c r="J60" i="2"/>
  <c r="J121" i="2"/>
  <c r="J74" i="2"/>
  <c r="J85" i="2"/>
  <c r="J90" i="2"/>
  <c r="J59" i="2"/>
  <c r="J114" i="2"/>
  <c r="J61" i="2"/>
  <c r="J105" i="2"/>
  <c r="J97" i="2"/>
  <c r="J56" i="2"/>
  <c r="J92" i="2"/>
  <c r="J65" i="2"/>
  <c r="J107" i="2"/>
  <c r="D61" i="2"/>
  <c r="D54" i="2"/>
  <c r="D111" i="2"/>
  <c r="D79" i="2"/>
  <c r="D95" i="2"/>
  <c r="D77" i="2"/>
  <c r="D101" i="2"/>
  <c r="D119" i="2"/>
  <c r="D116" i="2"/>
  <c r="D118" i="2"/>
  <c r="D70" i="2"/>
  <c r="D78" i="2"/>
  <c r="D109" i="2"/>
  <c r="D63" i="2"/>
  <c r="D87" i="2"/>
  <c r="D93" i="2"/>
  <c r="D69" i="2"/>
  <c r="D55" i="2"/>
  <c r="D71" i="2"/>
  <c r="D85" i="2"/>
  <c r="D68" i="2"/>
  <c r="D105" i="2"/>
  <c r="D62" i="2"/>
  <c r="D103" i="2"/>
  <c r="D110" i="2"/>
  <c r="D102" i="2"/>
  <c r="D60" i="2"/>
  <c r="D117" i="2"/>
  <c r="J40" i="3"/>
  <c r="C11" i="3"/>
  <c r="AB40" i="3"/>
  <c r="V40" i="3"/>
  <c r="C9" i="3"/>
  <c r="D40" i="3"/>
  <c r="C12" i="3"/>
  <c r="P40" i="3"/>
  <c r="C10" i="3"/>
  <c r="AB51" i="3"/>
  <c r="V51" i="3"/>
  <c r="J51" i="3"/>
  <c r="D47" i="3"/>
  <c r="D45" i="3"/>
  <c r="D48" i="3"/>
  <c r="D44" i="3"/>
  <c r="D46" i="3"/>
  <c r="D49" i="3"/>
  <c r="D50" i="3"/>
  <c r="D106" i="2"/>
  <c r="D91" i="2"/>
  <c r="D46" i="2"/>
  <c r="I49" i="2"/>
  <c r="O49" i="2"/>
  <c r="P44" i="2"/>
  <c r="J93" i="2"/>
  <c r="J62" i="2"/>
  <c r="D107" i="2"/>
  <c r="D80" i="2"/>
  <c r="D104" i="2"/>
  <c r="D67" i="2"/>
  <c r="D99" i="2"/>
  <c r="D66" i="2"/>
  <c r="D64" i="2"/>
  <c r="D75" i="2"/>
  <c r="D90" i="2"/>
  <c r="D59" i="2"/>
  <c r="D120" i="2"/>
  <c r="D83" i="2"/>
  <c r="D58" i="2"/>
  <c r="D115" i="2"/>
  <c r="D82" i="2"/>
  <c r="D114" i="2"/>
  <c r="D98" i="2"/>
  <c r="D74" i="2"/>
  <c r="J54" i="2"/>
  <c r="D121" i="2"/>
  <c r="D113" i="2"/>
  <c r="D97" i="2"/>
  <c r="D89" i="2"/>
  <c r="D81" i="2"/>
  <c r="D73" i="2"/>
  <c r="D65" i="2"/>
  <c r="D57" i="2"/>
  <c r="D112" i="2"/>
  <c r="D96" i="2"/>
  <c r="D88" i="2"/>
  <c r="D72" i="2"/>
  <c r="D56" i="2"/>
  <c r="J118" i="2"/>
  <c r="D94" i="2"/>
  <c r="D86" i="2"/>
  <c r="J117" i="2"/>
  <c r="J94" i="2"/>
  <c r="D108" i="2"/>
  <c r="D100" i="2"/>
  <c r="D92" i="2"/>
  <c r="D84" i="2"/>
  <c r="D76" i="2"/>
  <c r="J112" i="2"/>
  <c r="J86" i="2"/>
  <c r="J53" i="2"/>
  <c r="J110" i="2"/>
  <c r="J80" i="2"/>
  <c r="J109" i="2"/>
  <c r="J78" i="2"/>
  <c r="P107" i="2"/>
  <c r="J102" i="2"/>
  <c r="J72" i="2"/>
  <c r="P75" i="2"/>
  <c r="J101" i="2"/>
  <c r="P74" i="2"/>
  <c r="J120" i="2"/>
  <c r="J96" i="2"/>
  <c r="J69" i="2"/>
  <c r="P67" i="2"/>
  <c r="P106" i="2"/>
  <c r="P99" i="2"/>
  <c r="P98" i="2"/>
  <c r="P59" i="2"/>
  <c r="P91" i="2"/>
  <c r="P58" i="2"/>
  <c r="P90" i="2"/>
  <c r="P52" i="2"/>
  <c r="P85" i="2"/>
  <c r="P109" i="2"/>
  <c r="P83" i="2"/>
  <c r="J119" i="2"/>
  <c r="J111" i="2"/>
  <c r="J103" i="2"/>
  <c r="J95" i="2"/>
  <c r="J87" i="2"/>
  <c r="J79" i="2"/>
  <c r="J71" i="2"/>
  <c r="J63" i="2"/>
  <c r="J55" i="2"/>
  <c r="P116" i="2"/>
  <c r="P108" i="2"/>
  <c r="P100" i="2"/>
  <c r="P92" i="2"/>
  <c r="P84" i="2"/>
  <c r="P76" i="2"/>
  <c r="P68" i="2"/>
  <c r="P60" i="2"/>
  <c r="P115" i="2"/>
  <c r="P121" i="2"/>
  <c r="P105" i="2"/>
  <c r="P89" i="2"/>
  <c r="J91" i="2"/>
  <c r="P112" i="2"/>
  <c r="P72" i="2"/>
  <c r="P51" i="3"/>
  <c r="D51" i="3"/>
  <c r="P39" i="2"/>
  <c r="J39" i="2"/>
  <c r="P47" i="2"/>
  <c r="P43" i="2"/>
  <c r="D47" i="2"/>
  <c r="P48" i="2"/>
  <c r="P46" i="2"/>
  <c r="P45" i="2"/>
  <c r="D48" i="2"/>
  <c r="J47" i="2"/>
  <c r="J48" i="2"/>
  <c r="J44" i="2"/>
  <c r="J46" i="2"/>
  <c r="D43" i="2"/>
  <c r="J45" i="2"/>
  <c r="D39" i="2"/>
  <c r="D44" i="2"/>
  <c r="J43" i="2"/>
  <c r="D45" i="2"/>
  <c r="J42" i="2"/>
  <c r="P42" i="2"/>
  <c r="J49" i="2"/>
  <c r="P49" i="2"/>
  <c r="C9" i="2"/>
  <c r="D9" i="2"/>
  <c r="D49" i="2"/>
  <c r="D5" i="3" l="1"/>
  <c r="D26" i="3"/>
  <c r="F26" i="3"/>
  <c r="E26" i="3"/>
  <c r="G26" i="3" s="1"/>
  <c r="D25" i="3" l="1"/>
  <c r="D27" i="3"/>
  <c r="D19" i="3"/>
  <c r="D16" i="3"/>
  <c r="D17" i="3"/>
  <c r="D24" i="3"/>
  <c r="D18" i="3"/>
  <c r="D9" i="3"/>
  <c r="D20" i="3"/>
  <c r="D10" i="3"/>
  <c r="D21" i="3"/>
  <c r="D11" i="3"/>
  <c r="D22" i="3"/>
  <c r="D12" i="3"/>
  <c r="D23" i="3"/>
  <c r="E23" i="3" l="1"/>
  <c r="G23" i="3" s="1"/>
  <c r="F23" i="3"/>
  <c r="E12" i="3"/>
  <c r="G12" i="3" s="1"/>
  <c r="F12" i="3"/>
  <c r="E22" i="3"/>
  <c r="G22" i="3" s="1"/>
  <c r="F22" i="3"/>
  <c r="E11" i="3"/>
  <c r="G11" i="3" s="1"/>
  <c r="F11" i="3"/>
  <c r="E21" i="3"/>
  <c r="G21" i="3" s="1"/>
  <c r="F21" i="3"/>
  <c r="E10" i="3"/>
  <c r="G10" i="3" s="1"/>
  <c r="F10" i="3"/>
  <c r="F20" i="3"/>
  <c r="E20" i="3"/>
  <c r="G20" i="3" s="1"/>
  <c r="E9" i="3"/>
  <c r="G9" i="3" s="1"/>
  <c r="F9" i="3"/>
  <c r="F18" i="3"/>
  <c r="E18" i="3"/>
  <c r="G18" i="3" s="1"/>
  <c r="E24" i="3"/>
  <c r="G24" i="3" s="1"/>
  <c r="F24" i="3"/>
  <c r="F17" i="3"/>
  <c r="E17" i="3"/>
  <c r="G17" i="3" s="1"/>
  <c r="E16" i="3"/>
  <c r="G16" i="3" s="1"/>
  <c r="F16" i="3"/>
  <c r="F19" i="3"/>
  <c r="E19" i="3"/>
  <c r="G19" i="3" s="1"/>
  <c r="F27" i="3"/>
  <c r="E27" i="3"/>
  <c r="G27" i="3" s="1"/>
  <c r="F25" i="3"/>
  <c r="E25" i="3"/>
  <c r="G25" i="3" s="1"/>
</calcChain>
</file>

<file path=xl/sharedStrings.xml><?xml version="1.0" encoding="utf-8"?>
<sst xmlns="http://schemas.openxmlformats.org/spreadsheetml/2006/main" count="158" uniqueCount="34">
  <si>
    <t>Black Desert Online - AP Scaling Calculations - Graphed Result</t>
  </si>
  <si>
    <t>by Keripo, 2016/05/10</t>
  </si>
  <si>
    <t>Data:</t>
  </si>
  <si>
    <t>AP</t>
  </si>
  <si>
    <t>Dmg/Hit</t>
  </si>
  <si>
    <t>MMA</t>
  </si>
  <si>
    <t>Extrapolated:</t>
  </si>
  <si>
    <t>MMA column is 3.5x hits</t>
  </si>
  <si>
    <t>See below for raw data</t>
  </si>
  <si>
    <t>Black Desert Online - AP Scaling Calculations - Raw Data</t>
  </si>
  <si>
    <t>Target DP</t>
  </si>
  <si>
    <t>Target HP</t>
  </si>
  <si>
    <t>Self AP</t>
  </si>
  <si>
    <t>Est Avg Dmg</t>
  </si>
  <si>
    <t>Avg Dmg/Hit</t>
  </si>
  <si>
    <t>Avg Dmg/Hit per AP</t>
  </si>
  <si>
    <t>Hits</t>
  </si>
  <si>
    <t>Count</t>
  </si>
  <si>
    <t>Percentage</t>
  </si>
  <si>
    <t>Total</t>
  </si>
  <si>
    <t>HP Left</t>
  </si>
  <si>
    <t>Damage</t>
  </si>
  <si>
    <t>Dmg/EAD</t>
  </si>
  <si>
    <t>Black Desert Online - DP Scaling Calculations - Graphed Result</t>
  </si>
  <si>
    <t>by Keripo, 2016/05/11</t>
  </si>
  <si>
    <t xml:space="preserve">Max Damage: </t>
  </si>
  <si>
    <t>DP</t>
  </si>
  <si>
    <t>Dmg</t>
  </si>
  <si>
    <t>Dmg Red</t>
  </si>
  <si>
    <t>DmgRed%</t>
  </si>
  <si>
    <t>Red/DP</t>
  </si>
  <si>
    <t>Red%/DP</t>
  </si>
  <si>
    <t>Black Desert Online - DP Scaling Calculations - Raw Data</t>
  </si>
  <si>
    <t>Avg Dmg/Hit per DP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</si>
</sst>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4" fontId="0" fillId="0" borderId="0" xfId="0" applyNumberFormat="1"/>
    <xf numFmtId="0" fontId="1" fillId="0" borderId="0" xfId="0" applyFont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1327598178244855E-2"/>
          <c:y val="2.4457541609693999E-2"/>
          <c:w val="0.94542167264276511"/>
          <c:h val="0.95957439451805049"/>
        </c:manualLayout>
      </c:layout>
      <c:pieChart>
        <c:varyColors val="1"/>
        <c:ser>
          <c:idx val="0"/>
          <c:order val="0"/>
          <c:tx>
            <c:strRef>
              <c:f>'AP Calcs'!$B$42:$B$48</c:f>
              <c:strCache>
                <c:ptCount val="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0C46-47A0-9A0E-D8808858A8C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0C46-47A0-9A0E-D8808858A8C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0C46-47A0-9A0E-D8808858A8CE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0C46-47A0-9A0E-D8808858A8CE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0C46-47A0-9A0E-D8808858A8CE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0C46-47A0-9A0E-D8808858A8CE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0C46-47A0-9A0E-D8808858A8C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'AP Calcs'!$C$42:$C$48</c:f>
              <c:numCache>
                <c:formatCode>General</c:formatCode>
                <c:ptCount val="7"/>
                <c:pt idx="0">
                  <c:v>4</c:v>
                </c:pt>
                <c:pt idx="1">
                  <c:v>17</c:v>
                </c:pt>
                <c:pt idx="2">
                  <c:v>21</c:v>
                </c:pt>
                <c:pt idx="3">
                  <c:v>14</c:v>
                </c:pt>
                <c:pt idx="4">
                  <c:v>12</c:v>
                </c:pt>
                <c:pt idx="5">
                  <c:v>2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AE1-4FCE-95FB-8CA355967953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Damage</a:t>
            </a:r>
            <a:r>
              <a:rPr lang="en-US" baseline="0"/>
              <a:t> Reduction vs DP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3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4"/>
                </a:solidFill>
                <a:prstDash val="sysDot"/>
              </a:ln>
              <a:effectLst/>
            </c:spPr>
            <c:trendlineType val="linear"/>
            <c:forward val="50"/>
            <c:backward val="107"/>
            <c:dispRSqr val="1"/>
            <c:dispEq val="1"/>
            <c:trendlineLbl>
              <c:layout>
                <c:manualLayout>
                  <c:x val="7.230971128608924E-3"/>
                  <c:y val="0.27912656751239429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'DP Calcs'!$B$9:$B$12</c:f>
              <c:numCache>
                <c:formatCode>General</c:formatCode>
                <c:ptCount val="4"/>
                <c:pt idx="0">
                  <c:v>107</c:v>
                </c:pt>
                <c:pt idx="1">
                  <c:v>139</c:v>
                </c:pt>
                <c:pt idx="2">
                  <c:v>170</c:v>
                </c:pt>
                <c:pt idx="3">
                  <c:v>188</c:v>
                </c:pt>
              </c:numCache>
            </c:numRef>
          </c:xVal>
          <c:yVal>
            <c:numRef>
              <c:f>'DP Calcs'!$D$9:$D$12</c:f>
              <c:numCache>
                <c:formatCode>General</c:formatCode>
                <c:ptCount val="4"/>
                <c:pt idx="0">
                  <c:v>14.334986394557816</c:v>
                </c:pt>
                <c:pt idx="1">
                  <c:v>17.893653061224498</c:v>
                </c:pt>
                <c:pt idx="2">
                  <c:v>25.765986394557835</c:v>
                </c:pt>
                <c:pt idx="3">
                  <c:v>26.067653061224497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B128-4958-8B80-2791874CC2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29570512"/>
        <c:axId val="629573136"/>
      </c:scatterChart>
      <c:valAx>
        <c:axId val="6295705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9573136"/>
        <c:crosses val="autoZero"/>
        <c:crossBetween val="midCat"/>
      </c:valAx>
      <c:valAx>
        <c:axId val="6295731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957051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Damage</a:t>
            </a:r>
            <a:r>
              <a:rPr lang="en-US" baseline="0"/>
              <a:t> Reduction % vs DP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3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4"/>
                </a:solidFill>
                <a:prstDash val="sysDot"/>
              </a:ln>
              <a:effectLst/>
            </c:spPr>
            <c:trendlineType val="linear"/>
            <c:forward val="50"/>
            <c:backward val="107"/>
            <c:dispRSqr val="1"/>
            <c:dispEq val="1"/>
            <c:trendlineLbl>
              <c:layout>
                <c:manualLayout>
                  <c:x val="6.8637357830271216E-3"/>
                  <c:y val="0.2605974773986585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'DP Calcs'!$B$9:$B$12</c:f>
              <c:numCache>
                <c:formatCode>General</c:formatCode>
                <c:ptCount val="4"/>
                <c:pt idx="0">
                  <c:v>107</c:v>
                </c:pt>
                <c:pt idx="1">
                  <c:v>139</c:v>
                </c:pt>
                <c:pt idx="2">
                  <c:v>170</c:v>
                </c:pt>
                <c:pt idx="3">
                  <c:v>188</c:v>
                </c:pt>
              </c:numCache>
            </c:numRef>
          </c:xVal>
          <c:yVal>
            <c:numRef>
              <c:f>'DP Calcs'!$E$9:$E$12</c:f>
              <c:numCache>
                <c:formatCode>General</c:formatCode>
                <c:ptCount val="4"/>
                <c:pt idx="0">
                  <c:v>20.635979043235555</c:v>
                </c:pt>
                <c:pt idx="1">
                  <c:v>25.758869901581559</c:v>
                </c:pt>
                <c:pt idx="2">
                  <c:v>37.091514468981067</c:v>
                </c:pt>
                <c:pt idx="3">
                  <c:v>37.525779758115853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A0F-473E-8C63-E5707C8D07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29570512"/>
        <c:axId val="629573136"/>
      </c:scatterChart>
      <c:valAx>
        <c:axId val="6295705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9573136"/>
        <c:crosses val="autoZero"/>
        <c:crossBetween val="midCat"/>
      </c:valAx>
      <c:valAx>
        <c:axId val="6295731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957051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Damage</a:t>
            </a:r>
            <a:r>
              <a:rPr lang="en-US" baseline="0"/>
              <a:t> Reduction/DP vs DP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3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'DP Calcs'!$B$9:$B$12</c:f>
              <c:numCache>
                <c:formatCode>General</c:formatCode>
                <c:ptCount val="4"/>
                <c:pt idx="0">
                  <c:v>107</c:v>
                </c:pt>
                <c:pt idx="1">
                  <c:v>139</c:v>
                </c:pt>
                <c:pt idx="2">
                  <c:v>170</c:v>
                </c:pt>
                <c:pt idx="3">
                  <c:v>188</c:v>
                </c:pt>
              </c:numCache>
            </c:numRef>
          </c:xVal>
          <c:yVal>
            <c:numRef>
              <c:f>'DP Calcs'!$F$9:$F$12</c:f>
              <c:numCache>
                <c:formatCode>General</c:formatCode>
                <c:ptCount val="4"/>
                <c:pt idx="0">
                  <c:v>0.13397183546315716</c:v>
                </c:pt>
                <c:pt idx="1">
                  <c:v>0.12873131698722659</c:v>
                </c:pt>
                <c:pt idx="2">
                  <c:v>0.1515646258503402</c:v>
                </c:pt>
                <c:pt idx="3">
                  <c:v>0.13865772904906648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0C9-476C-9FA5-EB02106324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29570512"/>
        <c:axId val="629573136"/>
      </c:scatterChart>
      <c:valAx>
        <c:axId val="6295705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9573136"/>
        <c:crosses val="autoZero"/>
        <c:crossBetween val="midCat"/>
      </c:valAx>
      <c:valAx>
        <c:axId val="629573136"/>
        <c:scaling>
          <c:orientation val="minMax"/>
          <c:max val="0.30000000000000004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957051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Damage</a:t>
            </a:r>
            <a:r>
              <a:rPr lang="en-US" baseline="0"/>
              <a:t> Reduction %/DP vs DP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3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'DP Calcs'!$B$9:$B$12</c:f>
              <c:numCache>
                <c:formatCode>General</c:formatCode>
                <c:ptCount val="4"/>
                <c:pt idx="0">
                  <c:v>107</c:v>
                </c:pt>
                <c:pt idx="1">
                  <c:v>139</c:v>
                </c:pt>
                <c:pt idx="2">
                  <c:v>170</c:v>
                </c:pt>
                <c:pt idx="3">
                  <c:v>188</c:v>
                </c:pt>
              </c:numCache>
            </c:numRef>
          </c:xVal>
          <c:yVal>
            <c:numRef>
              <c:f>'DP Calcs'!$G$9:$G$12</c:f>
              <c:numCache>
                <c:formatCode>General</c:formatCode>
                <c:ptCount val="4"/>
                <c:pt idx="0">
                  <c:v>0.1928596172265005</c:v>
                </c:pt>
                <c:pt idx="1">
                  <c:v>0.18531561080274503</c:v>
                </c:pt>
                <c:pt idx="2">
                  <c:v>0.2181853792293004</c:v>
                </c:pt>
                <c:pt idx="3">
                  <c:v>0.19960521147933966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8D3-4FE3-9BE7-7EE1ED3361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29570512"/>
        <c:axId val="629573136"/>
      </c:scatterChart>
      <c:valAx>
        <c:axId val="6295705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9573136"/>
        <c:crosses val="autoZero"/>
        <c:crossBetween val="midCat"/>
      </c:valAx>
      <c:valAx>
        <c:axId val="629573136"/>
        <c:scaling>
          <c:orientation val="minMax"/>
          <c:max val="0.4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957051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Damage</a:t>
            </a:r>
            <a:r>
              <a:rPr lang="en-US" baseline="0"/>
              <a:t> vs DP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3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4"/>
                </a:solidFill>
                <a:prstDash val="sysDot"/>
              </a:ln>
              <a:effectLst/>
            </c:spPr>
            <c:trendlineType val="linear"/>
            <c:forward val="50"/>
            <c:backward val="107"/>
            <c:dispRSqr val="1"/>
            <c:dispEq val="1"/>
            <c:trendlineLbl>
              <c:layout>
                <c:manualLayout>
                  <c:x val="-0.25367267596933246"/>
                  <c:y val="8.0941236512102652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'DP Calcs'!$B$9:$B$12</c:f>
              <c:numCache>
                <c:formatCode>General</c:formatCode>
                <c:ptCount val="4"/>
                <c:pt idx="0">
                  <c:v>107</c:v>
                </c:pt>
                <c:pt idx="1">
                  <c:v>139</c:v>
                </c:pt>
                <c:pt idx="2">
                  <c:v>170</c:v>
                </c:pt>
                <c:pt idx="3">
                  <c:v>188</c:v>
                </c:pt>
              </c:numCache>
            </c:numRef>
          </c:xVal>
          <c:yVal>
            <c:numRef>
              <c:f>'DP Calcs'!$C$9:$C$12</c:f>
              <c:numCache>
                <c:formatCode>General</c:formatCode>
                <c:ptCount val="4"/>
                <c:pt idx="0">
                  <c:v>55.131000000000014</c:v>
                </c:pt>
                <c:pt idx="1">
                  <c:v>51.572333333333333</c:v>
                </c:pt>
                <c:pt idx="2">
                  <c:v>43.699999999999996</c:v>
                </c:pt>
                <c:pt idx="3">
                  <c:v>43.398333333333333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110-48C7-8D55-DBEDFB1AC2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29570512"/>
        <c:axId val="629573136"/>
      </c:scatterChart>
      <c:valAx>
        <c:axId val="6295705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9573136"/>
        <c:crosses val="autoZero"/>
        <c:crossBetween val="midCat"/>
      </c:valAx>
      <c:valAx>
        <c:axId val="6295731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957051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1327598178244855E-2"/>
          <c:y val="2.4457541609694003E-2"/>
          <c:w val="0.94542167264276511"/>
          <c:h val="0.95957439451805049"/>
        </c:manualLayout>
      </c:layout>
      <c:pieChart>
        <c:varyColors val="1"/>
        <c:ser>
          <c:idx val="0"/>
          <c:order val="0"/>
          <c:tx>
            <c:strRef>
              <c:f>'AP Calcs'!$H$42:$H$48</c:f>
              <c:strCache>
                <c:ptCount val="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0833-4C39-88DC-6E217FE02E6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0833-4C39-88DC-6E217FE02E6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0833-4C39-88DC-6E217FE02E6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0833-4C39-88DC-6E217FE02E6F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0833-4C39-88DC-6E217FE02E6F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0833-4C39-88DC-6E217FE02E6F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0833-4C39-88DC-6E217FE02E6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'AP Calcs'!$I$42:$I$48</c:f>
              <c:numCache>
                <c:formatCode>General</c:formatCode>
                <c:ptCount val="7"/>
                <c:pt idx="0">
                  <c:v>6</c:v>
                </c:pt>
                <c:pt idx="1">
                  <c:v>21</c:v>
                </c:pt>
                <c:pt idx="2">
                  <c:v>25</c:v>
                </c:pt>
                <c:pt idx="3">
                  <c:v>12</c:v>
                </c:pt>
                <c:pt idx="4">
                  <c:v>6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0833-4C39-88DC-6E217FE02E6F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1327598178244855E-2"/>
          <c:y val="2.4457541609694003E-2"/>
          <c:w val="0.94542167264276511"/>
          <c:h val="0.95957439451805049"/>
        </c:manualLayout>
      </c:layout>
      <c:pieChart>
        <c:varyColors val="1"/>
        <c:ser>
          <c:idx val="0"/>
          <c:order val="0"/>
          <c:tx>
            <c:strRef>
              <c:f>'AP Calcs'!$N$42:$N$48</c:f>
              <c:strCache>
                <c:ptCount val="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23B9-4176-A58A-FFD241F41EA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23B9-4176-A58A-FFD241F41EA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23B9-4176-A58A-FFD241F41EAB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23B9-4176-A58A-FFD241F41EAB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23B9-4176-A58A-FFD241F41EAB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23B9-4176-A58A-FFD241F41EAB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23B9-4176-A58A-FFD241F41EA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'AP Calcs'!$O$42:$O$48</c:f>
              <c:numCache>
                <c:formatCode>General</c:formatCode>
                <c:ptCount val="7"/>
                <c:pt idx="0">
                  <c:v>9</c:v>
                </c:pt>
                <c:pt idx="1">
                  <c:v>16</c:v>
                </c:pt>
                <c:pt idx="2">
                  <c:v>24</c:v>
                </c:pt>
                <c:pt idx="3">
                  <c:v>14</c:v>
                </c:pt>
                <c:pt idx="4">
                  <c:v>6</c:v>
                </c:pt>
                <c:pt idx="5">
                  <c:v>1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23B9-4176-A58A-FFD241F41EAB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Multiple Magic Arrows </a:t>
            </a:r>
            <a:r>
              <a:rPr lang="en-US" baseline="0"/>
              <a:t>Damage/Hit vs AP 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'AP Calcs'!$C$6</c:f>
              <c:strCache>
                <c:ptCount val="1"/>
                <c:pt idx="0">
                  <c:v>Dmg/Hit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forward val="37"/>
            <c:backward val="88"/>
            <c:dispRSqr val="1"/>
            <c:dispEq val="1"/>
            <c:trendlineLbl>
              <c:layout>
                <c:manualLayout>
                  <c:x val="-0.12675163788031285"/>
                  <c:y val="1.6732338837392162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'AP Calcs'!$B$7:$B$9</c:f>
              <c:numCache>
                <c:formatCode>General</c:formatCode>
                <c:ptCount val="3"/>
                <c:pt idx="0">
                  <c:v>88</c:v>
                </c:pt>
                <c:pt idx="1">
                  <c:v>102</c:v>
                </c:pt>
                <c:pt idx="2">
                  <c:v>287</c:v>
                </c:pt>
              </c:numCache>
            </c:numRef>
          </c:xVal>
          <c:yVal>
            <c:numRef>
              <c:f>'AP Calcs'!$C$7:$C$9</c:f>
              <c:numCache>
                <c:formatCode>General</c:formatCode>
                <c:ptCount val="3"/>
                <c:pt idx="0">
                  <c:v>50.45714285714287</c:v>
                </c:pt>
                <c:pt idx="1">
                  <c:v>57.077857142857162</c:v>
                </c:pt>
                <c:pt idx="2">
                  <c:v>69.937380952380948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26C-4435-9952-4E7C951DB5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61719512"/>
        <c:axId val="361719184"/>
      </c:scatterChart>
      <c:valAx>
        <c:axId val="3617195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1719184"/>
        <c:crosses val="autoZero"/>
        <c:crossBetween val="midCat"/>
      </c:valAx>
      <c:valAx>
        <c:axId val="3617191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171951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7287708107900525E-3"/>
          <c:y val="4.0425605481949491E-2"/>
          <c:w val="0.94542167264276511"/>
          <c:h val="0.95957439451805049"/>
        </c:manualLayout>
      </c:layout>
      <c:pieChart>
        <c:varyColors val="1"/>
        <c:ser>
          <c:idx val="0"/>
          <c:order val="0"/>
          <c:tx>
            <c:strRef>
              <c:f>'DP Calcs'!$B$44:$B$50</c:f>
              <c:strCache>
                <c:ptCount val="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1192-4F98-BE31-1DE197B769A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0-8F6E-45B0-AD8B-DEE795E968F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1192-4F98-BE31-1DE197B769A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1192-4F98-BE31-1DE197B769A1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1192-4F98-BE31-1DE197B769A1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1192-4F98-BE31-1DE197B769A1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1192-4F98-BE31-1DE197B769A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'DP Calcs'!$C$44:$C$50</c:f>
              <c:numCache>
                <c:formatCode>General</c:formatCode>
                <c:ptCount val="7"/>
                <c:pt idx="0">
                  <c:v>4</c:v>
                </c:pt>
                <c:pt idx="1">
                  <c:v>11</c:v>
                </c:pt>
                <c:pt idx="2">
                  <c:v>19</c:v>
                </c:pt>
                <c:pt idx="3">
                  <c:v>10</c:v>
                </c:pt>
                <c:pt idx="4">
                  <c:v>4</c:v>
                </c:pt>
                <c:pt idx="5">
                  <c:v>2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8F6E-45B0-AD8B-DEE795E968F7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7287708107900525E-3"/>
          <c:y val="4.0425605481949491E-2"/>
          <c:w val="0.94542167264276511"/>
          <c:h val="0.95957439451805049"/>
        </c:manualLayout>
      </c:layout>
      <c:pieChart>
        <c:varyColors val="1"/>
        <c:ser>
          <c:idx val="0"/>
          <c:order val="0"/>
          <c:tx>
            <c:strRef>
              <c:f>'DP Calcs'!$H$44:$H$50</c:f>
              <c:strCache>
                <c:ptCount val="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7C54-444B-9567-2420D179830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7C54-444B-9567-2420D179830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7C54-444B-9567-2420D179830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7C54-444B-9567-2420D179830F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7C54-444B-9567-2420D179830F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7C54-444B-9567-2420D179830F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7C54-444B-9567-2420D179830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'DP Calcs'!$J$44:$J$50</c:f>
              <c:numCache>
                <c:formatCode>General</c:formatCode>
                <c:ptCount val="7"/>
                <c:pt idx="0">
                  <c:v>2</c:v>
                </c:pt>
                <c:pt idx="1">
                  <c:v>14</c:v>
                </c:pt>
                <c:pt idx="2">
                  <c:v>42</c:v>
                </c:pt>
                <c:pt idx="3">
                  <c:v>22</c:v>
                </c:pt>
                <c:pt idx="4">
                  <c:v>20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7C54-444B-9567-2420D179830F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7287708107900525E-3"/>
          <c:y val="4.0425605481949491E-2"/>
          <c:w val="0.94542167264276511"/>
          <c:h val="0.95957439451805049"/>
        </c:manualLayout>
      </c:layout>
      <c:pieChart>
        <c:varyColors val="1"/>
        <c:ser>
          <c:idx val="0"/>
          <c:order val="0"/>
          <c:tx>
            <c:strRef>
              <c:f>'DP Calcs'!$N$44:$N$50</c:f>
              <c:strCache>
                <c:ptCount val="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57C1-44C9-9ED0-729A54ABD47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57C1-44C9-9ED0-729A54ABD47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57C1-44C9-9ED0-729A54ABD47E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57C1-44C9-9ED0-729A54ABD47E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57C1-44C9-9ED0-729A54ABD47E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57C1-44C9-9ED0-729A54ABD47E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57C1-44C9-9ED0-729A54ABD47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'DP Calcs'!$P$44:$P$50</c:f>
              <c:numCache>
                <c:formatCode>General</c:formatCode>
                <c:ptCount val="7"/>
                <c:pt idx="0">
                  <c:v>0</c:v>
                </c:pt>
                <c:pt idx="1">
                  <c:v>2</c:v>
                </c:pt>
                <c:pt idx="2">
                  <c:v>22</c:v>
                </c:pt>
                <c:pt idx="3">
                  <c:v>42</c:v>
                </c:pt>
                <c:pt idx="4">
                  <c:v>22</c:v>
                </c:pt>
                <c:pt idx="5">
                  <c:v>12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57C1-44C9-9ED0-729A54ABD47E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7287708107900525E-3"/>
          <c:y val="4.0425605481949491E-2"/>
          <c:w val="0.94542167264276511"/>
          <c:h val="0.95957439451805049"/>
        </c:manualLayout>
      </c:layout>
      <c:pieChart>
        <c:varyColors val="1"/>
        <c:ser>
          <c:idx val="0"/>
          <c:order val="0"/>
          <c:tx>
            <c:strRef>
              <c:f>'DP Calcs'!$T$44:$T$50</c:f>
              <c:strCache>
                <c:ptCount val="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131C-44B2-B64C-C6100971CC9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131C-44B2-B64C-C6100971CC9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131C-44B2-B64C-C6100971CC9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131C-44B2-B64C-C6100971CC99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131C-44B2-B64C-C6100971CC99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131C-44B2-B64C-C6100971CC99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131C-44B2-B64C-C6100971CC9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'DP Calcs'!$V$44:$V$50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14</c:v>
                </c:pt>
                <c:pt idx="4">
                  <c:v>36</c:v>
                </c:pt>
                <c:pt idx="5">
                  <c:v>50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131C-44B2-B64C-C6100971CC99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7287708107900525E-3"/>
          <c:y val="4.0425605481949491E-2"/>
          <c:w val="0.94542167264276511"/>
          <c:h val="0.95957439451805049"/>
        </c:manualLayout>
      </c:layout>
      <c:pieChart>
        <c:varyColors val="1"/>
        <c:ser>
          <c:idx val="0"/>
          <c:order val="0"/>
          <c:tx>
            <c:strRef>
              <c:f>'DP Calcs'!$Z$44:$Z$50</c:f>
              <c:strCache>
                <c:ptCount val="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2E8B-4708-BDC5-29927F5FDA3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2E8B-4708-BDC5-29927F5FDA3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2E8B-4708-BDC5-29927F5FDA3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2E8B-4708-BDC5-29927F5FDA3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2E8B-4708-BDC5-29927F5FDA3D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2E8B-4708-BDC5-29927F5FDA3D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2E8B-4708-BDC5-29927F5FDA3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'DP Calcs'!$AA$44:$AA$50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14</c:v>
                </c:pt>
                <c:pt idx="6">
                  <c:v>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2E8B-4708-BDC5-29927F5FDA3D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scene3d>
        <a:camera prst="orthographicFront"/>
        <a:lightRig rig="brightRoom" dir="t"/>
      </a:scene3d>
      <a:sp3d prstMaterial="flat">
        <a:bevelT w="50800" h="101600" prst="angle"/>
        <a:contourClr>
          <a:srgbClr val="000000"/>
        </a:contourClr>
      </a:sp3d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1" i="0" kern="1200" cap="all" spc="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scene3d>
        <a:camera prst="orthographicFront"/>
        <a:lightRig rig="brightRoom" dir="t"/>
      </a:scene3d>
      <a:sp3d prstMaterial="flat">
        <a:bevelT w="50800" h="101600" prst="angle"/>
        <a:contourClr>
          <a:srgbClr val="000000"/>
        </a:contourClr>
      </a:sp3d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1" i="0" kern="1200" cap="all" spc="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scene3d>
        <a:camera prst="orthographicFront"/>
        <a:lightRig rig="brightRoom" dir="t"/>
      </a:scene3d>
      <a:sp3d prstMaterial="flat">
        <a:bevelT w="50800" h="101600" prst="angle"/>
        <a:contourClr>
          <a:srgbClr val="000000"/>
        </a:contourClr>
      </a:sp3d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1" i="0" kern="1200" cap="all" spc="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scene3d>
        <a:camera prst="orthographicFront"/>
        <a:lightRig rig="brightRoom" dir="t"/>
      </a:scene3d>
      <a:sp3d prstMaterial="flat">
        <a:bevelT w="50800" h="101600" prst="angle"/>
        <a:contourClr>
          <a:srgbClr val="000000"/>
        </a:contourClr>
      </a:sp3d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1" i="0" kern="1200" cap="all" spc="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5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scene3d>
        <a:camera prst="orthographicFront"/>
        <a:lightRig rig="brightRoom" dir="t"/>
      </a:scene3d>
      <a:sp3d prstMaterial="flat">
        <a:bevelT w="50800" h="101600" prst="angle"/>
        <a:contourClr>
          <a:srgbClr val="000000"/>
        </a:contourClr>
      </a:sp3d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1" i="0" kern="1200" cap="all" spc="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5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scene3d>
        <a:camera prst="orthographicFront"/>
        <a:lightRig rig="brightRoom" dir="t"/>
      </a:scene3d>
      <a:sp3d prstMaterial="flat">
        <a:bevelT w="50800" h="101600" prst="angle"/>
        <a:contourClr>
          <a:srgbClr val="000000"/>
        </a:contourClr>
      </a:sp3d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1" i="0" kern="1200" cap="all" spc="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5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scene3d>
        <a:camera prst="orthographicFront"/>
        <a:lightRig rig="brightRoom" dir="t"/>
      </a:scene3d>
      <a:sp3d prstMaterial="flat">
        <a:bevelT w="50800" h="101600" prst="angle"/>
        <a:contourClr>
          <a:srgbClr val="000000"/>
        </a:contourClr>
      </a:sp3d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1" i="0" kern="1200" cap="all" spc="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5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scene3d>
        <a:camera prst="orthographicFront"/>
        <a:lightRig rig="brightRoom" dir="t"/>
      </a:scene3d>
      <a:sp3d prstMaterial="flat">
        <a:bevelT w="50800" h="101600" prst="angle"/>
        <a:contourClr>
          <a:srgbClr val="000000"/>
        </a:contourClr>
      </a:sp3d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1" i="0" kern="1200" cap="all" spc="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2.xml"/><Relationship Id="rId3" Type="http://schemas.openxmlformats.org/officeDocument/2006/relationships/chart" Target="../charts/chart7.xml"/><Relationship Id="rId7" Type="http://schemas.openxmlformats.org/officeDocument/2006/relationships/chart" Target="../charts/chart11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6" Type="http://schemas.openxmlformats.org/officeDocument/2006/relationships/chart" Target="../charts/chart10.xml"/><Relationship Id="rId5" Type="http://schemas.openxmlformats.org/officeDocument/2006/relationships/chart" Target="../charts/chart9.xml"/><Relationship Id="rId10" Type="http://schemas.openxmlformats.org/officeDocument/2006/relationships/chart" Target="../charts/chart14.xml"/><Relationship Id="rId4" Type="http://schemas.openxmlformats.org/officeDocument/2006/relationships/chart" Target="../charts/chart8.xml"/><Relationship Id="rId9" Type="http://schemas.openxmlformats.org/officeDocument/2006/relationships/chart" Target="../charts/chart1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138112</xdr:colOff>
      <xdr:row>40</xdr:row>
      <xdr:rowOff>47624</xdr:rowOff>
    </xdr:from>
    <xdr:to>
      <xdr:col>6</xdr:col>
      <xdr:colOff>533399</xdr:colOff>
      <xdr:row>48</xdr:row>
      <xdr:rowOff>114299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133350</xdr:colOff>
      <xdr:row>40</xdr:row>
      <xdr:rowOff>9525</xdr:rowOff>
    </xdr:from>
    <xdr:to>
      <xdr:col>12</xdr:col>
      <xdr:colOff>528637</xdr:colOff>
      <xdr:row>48</xdr:row>
      <xdr:rowOff>76200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16</xdr:col>
      <xdr:colOff>66675</xdr:colOff>
      <xdr:row>39</xdr:row>
      <xdr:rowOff>171450</xdr:rowOff>
    </xdr:from>
    <xdr:to>
      <xdr:col>18</xdr:col>
      <xdr:colOff>457200</xdr:colOff>
      <xdr:row>48</xdr:row>
      <xdr:rowOff>152400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00000000-0008-0000-0000-00000A000000}"/>
            </a:ext>
            <a:ext uri="{147F2762-F138-4A5C-976F-8EAC2B608ADB}">
              <a16:predDERef xmlns:a16="http://schemas.microsoft.com/office/drawing/2014/main" pre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152400</xdr:colOff>
      <xdr:row>2</xdr:row>
      <xdr:rowOff>142875</xdr:rowOff>
    </xdr:from>
    <xdr:to>
      <xdr:col>16</xdr:col>
      <xdr:colOff>490537</xdr:colOff>
      <xdr:row>26</xdr:row>
      <xdr:rowOff>85725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00000000-0008-0000-0000-00000B000000}"/>
            </a:ext>
            <a:ext uri="{147F2762-F138-4A5C-976F-8EAC2B608ADB}">
              <a16:predDERef xmlns:a16="http://schemas.microsoft.com/office/drawing/2014/main" pred="{00000000-0008-0000-00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133350</xdr:colOff>
      <xdr:row>42</xdr:row>
      <xdr:rowOff>9525</xdr:rowOff>
    </xdr:from>
    <xdr:to>
      <xdr:col>6</xdr:col>
      <xdr:colOff>528637</xdr:colOff>
      <xdr:row>50</xdr:row>
      <xdr:rowOff>76200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133350</xdr:colOff>
      <xdr:row>42</xdr:row>
      <xdr:rowOff>57150</xdr:rowOff>
    </xdr:from>
    <xdr:to>
      <xdr:col>12</xdr:col>
      <xdr:colOff>528637</xdr:colOff>
      <xdr:row>50</xdr:row>
      <xdr:rowOff>123825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16</xdr:col>
      <xdr:colOff>190500</xdr:colOff>
      <xdr:row>42</xdr:row>
      <xdr:rowOff>66675</xdr:rowOff>
    </xdr:from>
    <xdr:to>
      <xdr:col>18</xdr:col>
      <xdr:colOff>585787</xdr:colOff>
      <xdr:row>50</xdr:row>
      <xdr:rowOff>133350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123825</xdr:colOff>
      <xdr:row>42</xdr:row>
      <xdr:rowOff>57150</xdr:rowOff>
    </xdr:from>
    <xdr:to>
      <xdr:col>24</xdr:col>
      <xdr:colOff>519112</xdr:colOff>
      <xdr:row>50</xdr:row>
      <xdr:rowOff>123825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28</xdr:col>
      <xdr:colOff>123825</xdr:colOff>
      <xdr:row>42</xdr:row>
      <xdr:rowOff>57150</xdr:rowOff>
    </xdr:from>
    <xdr:to>
      <xdr:col>30</xdr:col>
      <xdr:colOff>519112</xdr:colOff>
      <xdr:row>50</xdr:row>
      <xdr:rowOff>123825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140073</xdr:colOff>
      <xdr:row>0</xdr:row>
      <xdr:rowOff>138393</xdr:rowOff>
    </xdr:from>
    <xdr:to>
      <xdr:col>29</xdr:col>
      <xdr:colOff>454398</xdr:colOff>
      <xdr:row>29</xdr:row>
      <xdr:rowOff>100293</xdr:rowOff>
    </xdr:to>
    <xdr:grpSp>
      <xdr:nvGrpSpPr>
        <xdr:cNvPr id="14" name="Group 13">
          <a:extLst>
            <a:ext uri="{FF2B5EF4-FFF2-40B4-BE49-F238E27FC236}">
              <a16:creationId xmlns:a16="http://schemas.microsoft.com/office/drawing/2014/main" id="{00000000-0008-0000-0100-00000E000000}"/>
            </a:ext>
            <a:ext uri="{147F2762-F138-4A5C-976F-8EAC2B608ADB}">
              <a16:predDERef xmlns:a16="http://schemas.microsoft.com/office/drawing/2014/main" pred="{00000000-0008-0000-0100-000006000000}"/>
            </a:ext>
          </a:extLst>
        </xdr:cNvPr>
        <xdr:cNvGrpSpPr/>
      </xdr:nvGrpSpPr>
      <xdr:grpSpPr>
        <a:xfrm>
          <a:off x="4026273" y="138393"/>
          <a:ext cx="13725525" cy="5486400"/>
          <a:chOff x="4362451" y="104775"/>
          <a:chExt cx="13725526" cy="5486400"/>
        </a:xfrm>
      </xdr:grpSpPr>
      <xdr:graphicFrame macro="">
        <xdr:nvGraphicFramePr>
          <xdr:cNvPr id="7" name="Chart 6">
            <a:extLst>
              <a:ext uri="{FF2B5EF4-FFF2-40B4-BE49-F238E27FC236}">
                <a16:creationId xmlns:a16="http://schemas.microsoft.com/office/drawing/2014/main" id="{00000000-0008-0000-0100-000007000000}"/>
              </a:ext>
            </a:extLst>
          </xdr:cNvPr>
          <xdr:cNvGraphicFramePr/>
        </xdr:nvGraphicFramePr>
        <xdr:xfrm>
          <a:off x="8943976" y="104775"/>
          <a:ext cx="4572000" cy="27432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6"/>
          </a:graphicData>
        </a:graphic>
      </xdr:graphicFrame>
      <xdr:graphicFrame macro="">
        <xdr:nvGraphicFramePr>
          <xdr:cNvPr id="9" name="Chart 8">
            <a:extLst>
              <a:ext uri="{FF2B5EF4-FFF2-40B4-BE49-F238E27FC236}">
                <a16:creationId xmlns:a16="http://schemas.microsoft.com/office/drawing/2014/main" id="{00000000-0008-0000-0100-000009000000}"/>
              </a:ext>
            </a:extLst>
          </xdr:cNvPr>
          <xdr:cNvGraphicFramePr>
            <a:graphicFrameLocks/>
          </xdr:cNvGraphicFramePr>
        </xdr:nvGraphicFramePr>
        <xdr:xfrm>
          <a:off x="13506450" y="104775"/>
          <a:ext cx="4572000" cy="27432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7"/>
          </a:graphicData>
        </a:graphic>
      </xdr:graphicFrame>
      <xdr:graphicFrame macro="">
        <xdr:nvGraphicFramePr>
          <xdr:cNvPr id="10" name="Chart 9">
            <a:extLst>
              <a:ext uri="{FF2B5EF4-FFF2-40B4-BE49-F238E27FC236}">
                <a16:creationId xmlns:a16="http://schemas.microsoft.com/office/drawing/2014/main" id="{00000000-0008-0000-0100-00000A000000}"/>
              </a:ext>
            </a:extLst>
          </xdr:cNvPr>
          <xdr:cNvGraphicFramePr>
            <a:graphicFrameLocks/>
          </xdr:cNvGraphicFramePr>
        </xdr:nvGraphicFramePr>
        <xdr:xfrm>
          <a:off x="8943976" y="2847975"/>
          <a:ext cx="4572000" cy="27432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8"/>
          </a:graphicData>
        </a:graphic>
      </xdr:graphicFrame>
      <xdr:graphicFrame macro="">
        <xdr:nvGraphicFramePr>
          <xdr:cNvPr id="11" name="Chart 10">
            <a:extLst>
              <a:ext uri="{FF2B5EF4-FFF2-40B4-BE49-F238E27FC236}">
                <a16:creationId xmlns:a16="http://schemas.microsoft.com/office/drawing/2014/main" id="{00000000-0008-0000-0100-00000B000000}"/>
              </a:ext>
            </a:extLst>
          </xdr:cNvPr>
          <xdr:cNvGraphicFramePr>
            <a:graphicFrameLocks/>
          </xdr:cNvGraphicFramePr>
        </xdr:nvGraphicFramePr>
        <xdr:xfrm>
          <a:off x="13515977" y="2847975"/>
          <a:ext cx="4572000" cy="27432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9"/>
          </a:graphicData>
        </a:graphic>
      </xdr:graphicFrame>
      <xdr:graphicFrame macro="">
        <xdr:nvGraphicFramePr>
          <xdr:cNvPr id="12" name="Chart 11">
            <a:extLst>
              <a:ext uri="{FF2B5EF4-FFF2-40B4-BE49-F238E27FC236}">
                <a16:creationId xmlns:a16="http://schemas.microsoft.com/office/drawing/2014/main" id="{00000000-0008-0000-0100-00000C000000}"/>
              </a:ext>
            </a:extLst>
          </xdr:cNvPr>
          <xdr:cNvGraphicFramePr>
            <a:graphicFrameLocks/>
          </xdr:cNvGraphicFramePr>
        </xdr:nvGraphicFramePr>
        <xdr:xfrm>
          <a:off x="4362451" y="1390650"/>
          <a:ext cx="4572000" cy="27432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0"/>
          </a:graphicData>
        </a:graphic>
      </xdr:graphicFrame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R121"/>
  <sheetViews>
    <sheetView workbookViewId="0">
      <selection activeCell="B7" sqref="B7"/>
    </sheetView>
  </sheetViews>
  <sheetFormatPr defaultRowHeight="15"/>
  <cols>
    <col min="3" max="3" width="9.5703125" customWidth="1"/>
  </cols>
  <sheetData>
    <row r="2" spans="2:4">
      <c r="B2" s="2" t="s">
        <v>0</v>
      </c>
    </row>
    <row r="3" spans="2:4">
      <c r="B3" s="2" t="s">
        <v>1</v>
      </c>
    </row>
    <row r="5" spans="2:4">
      <c r="B5" t="s">
        <v>2</v>
      </c>
    </row>
    <row r="6" spans="2:4">
      <c r="B6" t="s">
        <v>3</v>
      </c>
      <c r="C6" t="s">
        <v>4</v>
      </c>
      <c r="D6" t="s">
        <v>5</v>
      </c>
    </row>
    <row r="7" spans="2:4">
      <c r="B7">
        <f>P35</f>
        <v>88</v>
      </c>
      <c r="C7">
        <f>P38</f>
        <v>50.45714285714287</v>
      </c>
      <c r="D7">
        <f>C7*3.5</f>
        <v>176.60000000000005</v>
      </c>
    </row>
    <row r="8" spans="2:4">
      <c r="B8">
        <f>J35</f>
        <v>102</v>
      </c>
      <c r="C8">
        <f>J38</f>
        <v>57.077857142857162</v>
      </c>
      <c r="D8">
        <f t="shared" ref="D8:D9" si="0">C8*3.5</f>
        <v>199.77250000000006</v>
      </c>
    </row>
    <row r="9" spans="2:4">
      <c r="B9">
        <f>D35</f>
        <v>287</v>
      </c>
      <c r="C9">
        <f>D38</f>
        <v>69.937380952380948</v>
      </c>
      <c r="D9">
        <f t="shared" si="0"/>
        <v>244.78083333333331</v>
      </c>
    </row>
    <row r="11" spans="2:4">
      <c r="B11" t="s">
        <v>6</v>
      </c>
    </row>
    <row r="12" spans="2:4">
      <c r="B12" t="s">
        <v>3</v>
      </c>
      <c r="C12" t="s">
        <v>4</v>
      </c>
      <c r="D12" t="s">
        <v>5</v>
      </c>
    </row>
    <row r="13" spans="2:4">
      <c r="B13">
        <v>80</v>
      </c>
      <c r="C13">
        <f>B13*0.5669</f>
        <v>45.351999999999997</v>
      </c>
      <c r="D13">
        <f>C13*3.5</f>
        <v>158.732</v>
      </c>
    </row>
    <row r="14" spans="2:4">
      <c r="B14">
        <v>90</v>
      </c>
      <c r="C14">
        <f t="shared" ref="C14:C21" si="1">B14*0.5669</f>
        <v>51.020999999999994</v>
      </c>
      <c r="D14">
        <f t="shared" ref="D14:D21" si="2">C14*3.5</f>
        <v>178.57349999999997</v>
      </c>
    </row>
    <row r="15" spans="2:4">
      <c r="B15">
        <v>100</v>
      </c>
      <c r="C15">
        <f t="shared" si="1"/>
        <v>56.69</v>
      </c>
      <c r="D15">
        <f t="shared" si="2"/>
        <v>198.41499999999999</v>
      </c>
    </row>
    <row r="16" spans="2:4">
      <c r="B16">
        <v>110</v>
      </c>
      <c r="C16">
        <f t="shared" si="1"/>
        <v>62.358999999999995</v>
      </c>
      <c r="D16">
        <f t="shared" si="2"/>
        <v>218.25649999999999</v>
      </c>
    </row>
    <row r="17" spans="2:4">
      <c r="B17">
        <v>120</v>
      </c>
      <c r="C17">
        <f t="shared" si="1"/>
        <v>68.027999999999992</v>
      </c>
      <c r="D17">
        <f t="shared" si="2"/>
        <v>238.09799999999996</v>
      </c>
    </row>
    <row r="18" spans="2:4">
      <c r="B18">
        <v>130</v>
      </c>
      <c r="C18">
        <f t="shared" si="1"/>
        <v>73.696999999999989</v>
      </c>
      <c r="D18">
        <f t="shared" si="2"/>
        <v>257.93949999999995</v>
      </c>
    </row>
    <row r="19" spans="2:4">
      <c r="B19">
        <v>140</v>
      </c>
      <c r="C19">
        <f t="shared" si="1"/>
        <v>79.366</v>
      </c>
      <c r="D19">
        <f t="shared" si="2"/>
        <v>277.78100000000001</v>
      </c>
    </row>
    <row r="20" spans="2:4">
      <c r="B20">
        <v>150</v>
      </c>
      <c r="C20">
        <f t="shared" si="1"/>
        <v>85.034999999999997</v>
      </c>
      <c r="D20">
        <f t="shared" si="2"/>
        <v>297.6225</v>
      </c>
    </row>
    <row r="21" spans="2:4">
      <c r="B21">
        <v>160</v>
      </c>
      <c r="C21">
        <f t="shared" si="1"/>
        <v>90.703999999999994</v>
      </c>
      <c r="D21">
        <f t="shared" si="2"/>
        <v>317.464</v>
      </c>
    </row>
    <row r="23" spans="2:4">
      <c r="B23" s="1" t="s">
        <v>7</v>
      </c>
    </row>
    <row r="24" spans="2:4">
      <c r="B24" t="s">
        <v>8</v>
      </c>
    </row>
    <row r="30" spans="2:4">
      <c r="B30" s="2" t="s">
        <v>9</v>
      </c>
    </row>
    <row r="31" spans="2:4">
      <c r="B31" s="2" t="s">
        <v>1</v>
      </c>
    </row>
    <row r="33" spans="2:16">
      <c r="B33" t="s">
        <v>10</v>
      </c>
      <c r="D33">
        <v>370</v>
      </c>
      <c r="H33" t="s">
        <v>10</v>
      </c>
      <c r="J33">
        <v>166</v>
      </c>
      <c r="N33" t="s">
        <v>10</v>
      </c>
      <c r="P33">
        <v>166</v>
      </c>
    </row>
    <row r="34" spans="2:16">
      <c r="B34" t="s">
        <v>11</v>
      </c>
      <c r="D34">
        <v>3900</v>
      </c>
      <c r="H34" t="s">
        <v>11</v>
      </c>
      <c r="J34">
        <v>1172</v>
      </c>
      <c r="N34" t="s">
        <v>11</v>
      </c>
      <c r="P34">
        <v>1172</v>
      </c>
    </row>
    <row r="35" spans="2:16">
      <c r="B35" t="s">
        <v>12</v>
      </c>
      <c r="D35">
        <v>287</v>
      </c>
      <c r="H35" t="s">
        <v>12</v>
      </c>
      <c r="J35">
        <v>102</v>
      </c>
      <c r="N35" t="s">
        <v>12</v>
      </c>
      <c r="P35">
        <v>88</v>
      </c>
    </row>
    <row r="36" spans="2:16">
      <c r="B36" t="s">
        <v>13</v>
      </c>
      <c r="D36">
        <v>70</v>
      </c>
      <c r="H36" t="s">
        <v>13</v>
      </c>
      <c r="J36">
        <v>57</v>
      </c>
      <c r="N36" t="s">
        <v>13</v>
      </c>
      <c r="P36">
        <v>50</v>
      </c>
    </row>
    <row r="38" spans="2:16">
      <c r="B38" t="s">
        <v>14</v>
      </c>
      <c r="D38">
        <f>AVERAGE(F52:F121)</f>
        <v>69.937380952380948</v>
      </c>
      <c r="H38" t="s">
        <v>14</v>
      </c>
      <c r="J38">
        <f>AVERAGE(L52:L121)</f>
        <v>57.077857142857162</v>
      </c>
      <c r="N38" t="s">
        <v>14</v>
      </c>
      <c r="P38">
        <f>AVERAGE(R52:R121)</f>
        <v>50.45714285714287</v>
      </c>
    </row>
    <row r="39" spans="2:16">
      <c r="B39" t="s">
        <v>15</v>
      </c>
      <c r="D39">
        <f>D38/D35</f>
        <v>0.24368425418948067</v>
      </c>
      <c r="H39" t="s">
        <v>15</v>
      </c>
      <c r="J39">
        <f>J38/J35</f>
        <v>0.5595868347338937</v>
      </c>
      <c r="N39" t="s">
        <v>15</v>
      </c>
      <c r="P39">
        <f>P38/P35</f>
        <v>0.57337662337662354</v>
      </c>
    </row>
    <row r="41" spans="2:16">
      <c r="B41" t="s">
        <v>16</v>
      </c>
      <c r="C41" t="s">
        <v>17</v>
      </c>
      <c r="D41" t="s">
        <v>18</v>
      </c>
      <c r="H41" t="s">
        <v>16</v>
      </c>
      <c r="I41" t="s">
        <v>17</v>
      </c>
      <c r="J41" t="s">
        <v>18</v>
      </c>
      <c r="N41" t="s">
        <v>16</v>
      </c>
      <c r="O41" t="s">
        <v>17</v>
      </c>
      <c r="P41" t="s">
        <v>18</v>
      </c>
    </row>
    <row r="42" spans="2:16">
      <c r="B42">
        <v>1</v>
      </c>
      <c r="C42">
        <f>COUNTIF(E52:E121, B42)</f>
        <v>4</v>
      </c>
      <c r="D42">
        <f>100*C42/$C$49</f>
        <v>5.7142857142857144</v>
      </c>
      <c r="H42">
        <v>1</v>
      </c>
      <c r="I42">
        <f>COUNTIF(K52:K121, H42)</f>
        <v>6</v>
      </c>
      <c r="J42">
        <f t="shared" ref="J42:J48" si="3">100*I42/$I$49</f>
        <v>8.5714285714285712</v>
      </c>
      <c r="N42">
        <v>1</v>
      </c>
      <c r="O42">
        <f>COUNTIF(Q52:Q121, N42)</f>
        <v>9</v>
      </c>
      <c r="P42">
        <f t="shared" ref="P42:P48" si="4">100*O42/$O$49</f>
        <v>12.857142857142858</v>
      </c>
    </row>
    <row r="43" spans="2:16">
      <c r="B43">
        <v>2</v>
      </c>
      <c r="C43">
        <f>COUNTIF(E53:E121, B43)</f>
        <v>17</v>
      </c>
      <c r="D43">
        <f t="shared" ref="D43:D48" si="5">100*C43/$C$49</f>
        <v>24.285714285714285</v>
      </c>
      <c r="H43">
        <v>2</v>
      </c>
      <c r="I43">
        <f>COUNTIF(K53:K121, H43)</f>
        <v>21</v>
      </c>
      <c r="J43">
        <f t="shared" si="3"/>
        <v>30</v>
      </c>
      <c r="N43">
        <v>2</v>
      </c>
      <c r="O43">
        <f>COUNTIF(Q53:Q121, N43)</f>
        <v>16</v>
      </c>
      <c r="P43">
        <f t="shared" si="4"/>
        <v>22.857142857142858</v>
      </c>
    </row>
    <row r="44" spans="2:16">
      <c r="B44">
        <v>3</v>
      </c>
      <c r="C44">
        <f>COUNTIF(E54:E121, B44)</f>
        <v>21</v>
      </c>
      <c r="D44">
        <f t="shared" si="5"/>
        <v>30</v>
      </c>
      <c r="H44">
        <v>3</v>
      </c>
      <c r="I44">
        <f>COUNTIF(K54:K121, H44)</f>
        <v>25</v>
      </c>
      <c r="J44">
        <f t="shared" si="3"/>
        <v>35.714285714285715</v>
      </c>
      <c r="N44">
        <v>3</v>
      </c>
      <c r="O44">
        <f>COUNTIF(Q54:Q121, N44)</f>
        <v>24</v>
      </c>
      <c r="P44">
        <f t="shared" si="4"/>
        <v>34.285714285714285</v>
      </c>
    </row>
    <row r="45" spans="2:16">
      <c r="B45">
        <v>4</v>
      </c>
      <c r="C45">
        <f>COUNTIF(E55:E121, B45)</f>
        <v>14</v>
      </c>
      <c r="D45">
        <f t="shared" si="5"/>
        <v>20</v>
      </c>
      <c r="H45">
        <v>4</v>
      </c>
      <c r="I45">
        <f>COUNTIF(K55:K121, H45)</f>
        <v>12</v>
      </c>
      <c r="J45">
        <f t="shared" si="3"/>
        <v>17.142857142857142</v>
      </c>
      <c r="N45">
        <v>4</v>
      </c>
      <c r="O45">
        <f>COUNTIF(Q55:Q121, N45)</f>
        <v>14</v>
      </c>
      <c r="P45">
        <f t="shared" si="4"/>
        <v>20</v>
      </c>
    </row>
    <row r="46" spans="2:16">
      <c r="B46">
        <v>5</v>
      </c>
      <c r="C46">
        <f>COUNTIF(E56:E121, B46)</f>
        <v>12</v>
      </c>
      <c r="D46">
        <f t="shared" si="5"/>
        <v>17.142857142857142</v>
      </c>
      <c r="H46">
        <v>5</v>
      </c>
      <c r="I46">
        <f>COUNTIF(K56:K121, H46)</f>
        <v>6</v>
      </c>
      <c r="J46">
        <f t="shared" si="3"/>
        <v>8.5714285714285712</v>
      </c>
      <c r="N46">
        <v>5</v>
      </c>
      <c r="O46">
        <f>COUNTIF(Q56:Q121, N46)</f>
        <v>6</v>
      </c>
      <c r="P46">
        <f t="shared" si="4"/>
        <v>8.5714285714285712</v>
      </c>
    </row>
    <row r="47" spans="2:16">
      <c r="B47">
        <v>6</v>
      </c>
      <c r="C47">
        <f>COUNTIF(E57:E121, B47)</f>
        <v>2</v>
      </c>
      <c r="D47">
        <f t="shared" si="5"/>
        <v>2.8571428571428572</v>
      </c>
      <c r="H47">
        <v>6</v>
      </c>
      <c r="I47">
        <f>COUNTIF(K57:K121, H47)</f>
        <v>0</v>
      </c>
      <c r="J47">
        <f t="shared" si="3"/>
        <v>0</v>
      </c>
      <c r="N47">
        <v>6</v>
      </c>
      <c r="O47">
        <f>COUNTIF(Q57:Q121, N47)</f>
        <v>1</v>
      </c>
      <c r="P47">
        <f t="shared" si="4"/>
        <v>1.4285714285714286</v>
      </c>
    </row>
    <row r="48" spans="2:16">
      <c r="B48">
        <v>7</v>
      </c>
      <c r="C48">
        <f>COUNTIF(E58:E121, B48)</f>
        <v>0</v>
      </c>
      <c r="D48">
        <f t="shared" si="5"/>
        <v>0</v>
      </c>
      <c r="H48">
        <v>7</v>
      </c>
      <c r="I48">
        <f>COUNTIF(K58:K121, H48)</f>
        <v>0</v>
      </c>
      <c r="J48">
        <f t="shared" si="3"/>
        <v>0</v>
      </c>
      <c r="N48">
        <v>7</v>
      </c>
      <c r="O48">
        <f>COUNTIF(Q58:Q121, N48)</f>
        <v>0</v>
      </c>
      <c r="P48">
        <f t="shared" si="4"/>
        <v>0</v>
      </c>
    </row>
    <row r="49" spans="2:18">
      <c r="B49" t="s">
        <v>19</v>
      </c>
      <c r="C49">
        <f>SUM(C42:C48)</f>
        <v>70</v>
      </c>
      <c r="D49">
        <f>SUM(D42:D48)</f>
        <v>100</v>
      </c>
      <c r="H49" t="s">
        <v>19</v>
      </c>
      <c r="I49">
        <f>SUM(I42:I48)</f>
        <v>70</v>
      </c>
      <c r="J49">
        <f>SUM(J42:J48)</f>
        <v>99.999999999999986</v>
      </c>
      <c r="N49" t="s">
        <v>19</v>
      </c>
      <c r="O49">
        <f>SUM(O42:O48)</f>
        <v>70</v>
      </c>
      <c r="P49">
        <f>SUM(P42:P48)</f>
        <v>100</v>
      </c>
    </row>
    <row r="51" spans="2:18">
      <c r="B51" t="s">
        <v>20</v>
      </c>
      <c r="C51" t="s">
        <v>21</v>
      </c>
      <c r="D51" t="s">
        <v>22</v>
      </c>
      <c r="E51" t="s">
        <v>16</v>
      </c>
      <c r="F51" t="s">
        <v>4</v>
      </c>
      <c r="H51" t="s">
        <v>20</v>
      </c>
      <c r="I51" t="s">
        <v>21</v>
      </c>
      <c r="J51" t="s">
        <v>22</v>
      </c>
      <c r="K51" t="s">
        <v>16</v>
      </c>
      <c r="L51" t="s">
        <v>4</v>
      </c>
      <c r="N51" t="s">
        <v>20</v>
      </c>
      <c r="O51" t="s">
        <v>21</v>
      </c>
      <c r="P51" t="s">
        <v>22</v>
      </c>
      <c r="Q51" t="s">
        <v>16</v>
      </c>
      <c r="R51" t="s">
        <v>4</v>
      </c>
    </row>
    <row r="52" spans="2:18">
      <c r="B52">
        <v>1099</v>
      </c>
      <c r="C52">
        <f t="shared" ref="C52:C84" si="6">1172-B52</f>
        <v>73</v>
      </c>
      <c r="D52">
        <f t="shared" ref="D52:D83" si="7">C52/$D$36</f>
        <v>1.0428571428571429</v>
      </c>
      <c r="E52">
        <v>1</v>
      </c>
      <c r="F52">
        <f t="shared" ref="F52:F116" si="8">C52/E52</f>
        <v>73</v>
      </c>
      <c r="H52">
        <v>1124</v>
      </c>
      <c r="I52">
        <f t="shared" ref="I52:I83" si="9">1172-H52</f>
        <v>48</v>
      </c>
      <c r="J52">
        <f t="shared" ref="J52:J83" si="10">I52/$J$36</f>
        <v>0.84210526315789469</v>
      </c>
      <c r="K52">
        <v>1</v>
      </c>
      <c r="L52">
        <f>I52/K52</f>
        <v>48</v>
      </c>
      <c r="N52">
        <v>1126</v>
      </c>
      <c r="O52">
        <f t="shared" ref="O52:O83" si="11">1172-N52</f>
        <v>46</v>
      </c>
      <c r="P52">
        <f t="shared" ref="P52:P83" si="12">O52/$P$36</f>
        <v>0.92</v>
      </c>
      <c r="Q52">
        <v>1</v>
      </c>
      <c r="R52">
        <f>O52/Q52</f>
        <v>46</v>
      </c>
    </row>
    <row r="53" spans="2:18">
      <c r="B53">
        <v>1099</v>
      </c>
      <c r="C53">
        <f t="shared" si="6"/>
        <v>73</v>
      </c>
      <c r="D53">
        <f>C53/$D$36</f>
        <v>1.0428571428571429</v>
      </c>
      <c r="E53">
        <v>1</v>
      </c>
      <c r="F53">
        <f t="shared" si="8"/>
        <v>73</v>
      </c>
      <c r="H53">
        <v>1121</v>
      </c>
      <c r="I53">
        <f t="shared" si="9"/>
        <v>51</v>
      </c>
      <c r="J53">
        <f t="shared" si="10"/>
        <v>0.89473684210526316</v>
      </c>
      <c r="K53">
        <v>1</v>
      </c>
      <c r="L53">
        <f t="shared" ref="L53:L116" si="13">I53/K53</f>
        <v>51</v>
      </c>
      <c r="N53">
        <v>1124</v>
      </c>
      <c r="O53">
        <f t="shared" si="11"/>
        <v>48</v>
      </c>
      <c r="P53">
        <f t="shared" si="12"/>
        <v>0.96</v>
      </c>
      <c r="Q53">
        <v>1</v>
      </c>
      <c r="R53">
        <f t="shared" ref="R53:R116" si="14">O53/Q53</f>
        <v>48</v>
      </c>
    </row>
    <row r="54" spans="2:18">
      <c r="B54">
        <v>1098</v>
      </c>
      <c r="C54">
        <f t="shared" si="6"/>
        <v>74</v>
      </c>
      <c r="D54">
        <f t="shared" si="7"/>
        <v>1.0571428571428572</v>
      </c>
      <c r="E54">
        <v>1</v>
      </c>
      <c r="F54">
        <f t="shared" si="8"/>
        <v>74</v>
      </c>
      <c r="H54">
        <v>1117</v>
      </c>
      <c r="I54">
        <f t="shared" si="9"/>
        <v>55</v>
      </c>
      <c r="J54">
        <f t="shared" si="10"/>
        <v>0.96491228070175439</v>
      </c>
      <c r="K54">
        <v>1</v>
      </c>
      <c r="L54">
        <f t="shared" si="13"/>
        <v>55</v>
      </c>
      <c r="N54">
        <v>1124</v>
      </c>
      <c r="O54">
        <f t="shared" si="11"/>
        <v>48</v>
      </c>
      <c r="P54">
        <f t="shared" si="12"/>
        <v>0.96</v>
      </c>
      <c r="Q54">
        <v>1</v>
      </c>
      <c r="R54">
        <f t="shared" si="14"/>
        <v>48</v>
      </c>
    </row>
    <row r="55" spans="2:18">
      <c r="B55">
        <v>1089</v>
      </c>
      <c r="C55">
        <f t="shared" si="6"/>
        <v>83</v>
      </c>
      <c r="D55">
        <f t="shared" si="7"/>
        <v>1.1857142857142857</v>
      </c>
      <c r="E55">
        <v>1</v>
      </c>
      <c r="F55">
        <f t="shared" si="8"/>
        <v>83</v>
      </c>
      <c r="H55">
        <v>1113</v>
      </c>
      <c r="I55">
        <f t="shared" si="9"/>
        <v>59</v>
      </c>
      <c r="J55">
        <f t="shared" si="10"/>
        <v>1.0350877192982457</v>
      </c>
      <c r="K55">
        <v>1</v>
      </c>
      <c r="L55">
        <f t="shared" si="13"/>
        <v>59</v>
      </c>
      <c r="N55">
        <v>1124</v>
      </c>
      <c r="O55">
        <f t="shared" si="11"/>
        <v>48</v>
      </c>
      <c r="P55">
        <f t="shared" si="12"/>
        <v>0.96</v>
      </c>
      <c r="Q55">
        <v>1</v>
      </c>
      <c r="R55">
        <f t="shared" si="14"/>
        <v>48</v>
      </c>
    </row>
    <row r="56" spans="2:18">
      <c r="B56">
        <v>1047</v>
      </c>
      <c r="C56">
        <f t="shared" si="6"/>
        <v>125</v>
      </c>
      <c r="D56">
        <f t="shared" si="7"/>
        <v>1.7857142857142858</v>
      </c>
      <c r="E56">
        <v>2</v>
      </c>
      <c r="F56">
        <f t="shared" si="8"/>
        <v>62.5</v>
      </c>
      <c r="H56">
        <v>1111</v>
      </c>
      <c r="I56">
        <f t="shared" si="9"/>
        <v>61</v>
      </c>
      <c r="J56">
        <f t="shared" si="10"/>
        <v>1.0701754385964912</v>
      </c>
      <c r="K56">
        <v>1</v>
      </c>
      <c r="L56">
        <f t="shared" si="13"/>
        <v>61</v>
      </c>
      <c r="N56">
        <v>1122</v>
      </c>
      <c r="O56">
        <f t="shared" si="11"/>
        <v>50</v>
      </c>
      <c r="P56">
        <f t="shared" si="12"/>
        <v>1</v>
      </c>
      <c r="Q56">
        <v>1</v>
      </c>
      <c r="R56">
        <f t="shared" si="14"/>
        <v>50</v>
      </c>
    </row>
    <row r="57" spans="2:18">
      <c r="B57">
        <v>1045</v>
      </c>
      <c r="C57">
        <f t="shared" si="6"/>
        <v>127</v>
      </c>
      <c r="D57">
        <f t="shared" si="7"/>
        <v>1.8142857142857143</v>
      </c>
      <c r="E57">
        <v>2</v>
      </c>
      <c r="F57">
        <f t="shared" si="8"/>
        <v>63.5</v>
      </c>
      <c r="H57">
        <v>1106</v>
      </c>
      <c r="I57">
        <f t="shared" si="9"/>
        <v>66</v>
      </c>
      <c r="J57">
        <f t="shared" si="10"/>
        <v>1.1578947368421053</v>
      </c>
      <c r="K57">
        <v>1</v>
      </c>
      <c r="L57">
        <f t="shared" si="13"/>
        <v>66</v>
      </c>
      <c r="N57">
        <v>1122</v>
      </c>
      <c r="O57">
        <f t="shared" si="11"/>
        <v>50</v>
      </c>
      <c r="P57">
        <f t="shared" si="12"/>
        <v>1</v>
      </c>
      <c r="Q57">
        <v>1</v>
      </c>
      <c r="R57">
        <f t="shared" si="14"/>
        <v>50</v>
      </c>
    </row>
    <row r="58" spans="2:18">
      <c r="B58">
        <v>1043</v>
      </c>
      <c r="C58">
        <f t="shared" si="6"/>
        <v>129</v>
      </c>
      <c r="D58">
        <f t="shared" si="7"/>
        <v>1.8428571428571427</v>
      </c>
      <c r="E58">
        <v>2</v>
      </c>
      <c r="F58">
        <f t="shared" si="8"/>
        <v>64.5</v>
      </c>
      <c r="H58">
        <v>1076</v>
      </c>
      <c r="I58">
        <f t="shared" si="9"/>
        <v>96</v>
      </c>
      <c r="J58">
        <f t="shared" si="10"/>
        <v>1.6842105263157894</v>
      </c>
      <c r="K58">
        <v>2</v>
      </c>
      <c r="L58">
        <f t="shared" si="13"/>
        <v>48</v>
      </c>
      <c r="N58">
        <v>1122</v>
      </c>
      <c r="O58">
        <f t="shared" si="11"/>
        <v>50</v>
      </c>
      <c r="P58">
        <f t="shared" si="12"/>
        <v>1</v>
      </c>
      <c r="Q58">
        <v>1</v>
      </c>
      <c r="R58">
        <f t="shared" si="14"/>
        <v>50</v>
      </c>
    </row>
    <row r="59" spans="2:18">
      <c r="B59">
        <v>1041</v>
      </c>
      <c r="C59">
        <f t="shared" si="6"/>
        <v>131</v>
      </c>
      <c r="D59">
        <f t="shared" si="7"/>
        <v>1.8714285714285714</v>
      </c>
      <c r="E59">
        <v>2</v>
      </c>
      <c r="F59">
        <f t="shared" si="8"/>
        <v>65.5</v>
      </c>
      <c r="H59">
        <v>1070</v>
      </c>
      <c r="I59">
        <f t="shared" si="9"/>
        <v>102</v>
      </c>
      <c r="J59">
        <f t="shared" si="10"/>
        <v>1.7894736842105263</v>
      </c>
      <c r="K59">
        <v>2</v>
      </c>
      <c r="L59">
        <f t="shared" si="13"/>
        <v>51</v>
      </c>
      <c r="N59">
        <v>1121</v>
      </c>
      <c r="O59">
        <f t="shared" si="11"/>
        <v>51</v>
      </c>
      <c r="P59">
        <f t="shared" si="12"/>
        <v>1.02</v>
      </c>
      <c r="Q59">
        <v>1</v>
      </c>
      <c r="R59">
        <f t="shared" si="14"/>
        <v>51</v>
      </c>
    </row>
    <row r="60" spans="2:18">
      <c r="B60">
        <v>1040</v>
      </c>
      <c r="C60">
        <f t="shared" si="6"/>
        <v>132</v>
      </c>
      <c r="D60">
        <f t="shared" si="7"/>
        <v>1.8857142857142857</v>
      </c>
      <c r="E60">
        <v>2</v>
      </c>
      <c r="F60">
        <f t="shared" si="8"/>
        <v>66</v>
      </c>
      <c r="H60">
        <v>1069</v>
      </c>
      <c r="I60">
        <f t="shared" si="9"/>
        <v>103</v>
      </c>
      <c r="J60">
        <f t="shared" si="10"/>
        <v>1.8070175438596492</v>
      </c>
      <c r="K60">
        <v>2</v>
      </c>
      <c r="L60">
        <f t="shared" si="13"/>
        <v>51.5</v>
      </c>
      <c r="N60">
        <v>1114</v>
      </c>
      <c r="O60">
        <f t="shared" si="11"/>
        <v>58</v>
      </c>
      <c r="P60">
        <f t="shared" si="12"/>
        <v>1.1599999999999999</v>
      </c>
      <c r="Q60">
        <v>1</v>
      </c>
      <c r="R60">
        <f t="shared" si="14"/>
        <v>58</v>
      </c>
    </row>
    <row r="61" spans="2:18">
      <c r="B61">
        <v>1038</v>
      </c>
      <c r="C61">
        <f t="shared" si="6"/>
        <v>134</v>
      </c>
      <c r="D61">
        <f t="shared" si="7"/>
        <v>1.9142857142857144</v>
      </c>
      <c r="E61">
        <v>2</v>
      </c>
      <c r="F61">
        <f t="shared" si="8"/>
        <v>67</v>
      </c>
      <c r="H61">
        <v>1066</v>
      </c>
      <c r="I61">
        <f t="shared" si="9"/>
        <v>106</v>
      </c>
      <c r="J61">
        <f t="shared" si="10"/>
        <v>1.8596491228070176</v>
      </c>
      <c r="K61">
        <v>2</v>
      </c>
      <c r="L61">
        <f t="shared" si="13"/>
        <v>53</v>
      </c>
      <c r="N61">
        <v>1086</v>
      </c>
      <c r="O61">
        <f t="shared" si="11"/>
        <v>86</v>
      </c>
      <c r="P61">
        <f t="shared" si="12"/>
        <v>1.72</v>
      </c>
      <c r="Q61">
        <v>2</v>
      </c>
      <c r="R61">
        <f t="shared" si="14"/>
        <v>43</v>
      </c>
    </row>
    <row r="62" spans="2:18">
      <c r="B62">
        <v>1038</v>
      </c>
      <c r="C62">
        <f t="shared" si="6"/>
        <v>134</v>
      </c>
      <c r="D62">
        <f t="shared" si="7"/>
        <v>1.9142857142857144</v>
      </c>
      <c r="E62">
        <v>2</v>
      </c>
      <c r="F62">
        <f t="shared" si="8"/>
        <v>67</v>
      </c>
      <c r="H62">
        <v>1065</v>
      </c>
      <c r="I62">
        <f t="shared" si="9"/>
        <v>107</v>
      </c>
      <c r="J62">
        <f t="shared" si="10"/>
        <v>1.8771929824561404</v>
      </c>
      <c r="K62">
        <v>2</v>
      </c>
      <c r="L62">
        <f t="shared" si="13"/>
        <v>53.5</v>
      </c>
      <c r="N62">
        <v>1082</v>
      </c>
      <c r="O62">
        <f t="shared" si="11"/>
        <v>90</v>
      </c>
      <c r="P62">
        <f t="shared" si="12"/>
        <v>1.8</v>
      </c>
      <c r="Q62">
        <v>2</v>
      </c>
      <c r="R62">
        <f t="shared" si="14"/>
        <v>45</v>
      </c>
    </row>
    <row r="63" spans="2:18">
      <c r="B63">
        <v>1036</v>
      </c>
      <c r="C63">
        <f t="shared" si="6"/>
        <v>136</v>
      </c>
      <c r="D63">
        <f t="shared" si="7"/>
        <v>1.9428571428571428</v>
      </c>
      <c r="E63">
        <v>2</v>
      </c>
      <c r="F63">
        <f t="shared" si="8"/>
        <v>68</v>
      </c>
      <c r="H63">
        <v>1064</v>
      </c>
      <c r="I63">
        <f t="shared" si="9"/>
        <v>108</v>
      </c>
      <c r="J63">
        <f t="shared" si="10"/>
        <v>1.8947368421052631</v>
      </c>
      <c r="K63">
        <v>2</v>
      </c>
      <c r="L63">
        <f t="shared" si="13"/>
        <v>54</v>
      </c>
      <c r="N63">
        <v>1080</v>
      </c>
      <c r="O63">
        <f t="shared" si="11"/>
        <v>92</v>
      </c>
      <c r="P63">
        <f t="shared" si="12"/>
        <v>1.84</v>
      </c>
      <c r="Q63">
        <v>2</v>
      </c>
      <c r="R63">
        <f t="shared" si="14"/>
        <v>46</v>
      </c>
    </row>
    <row r="64" spans="2:18">
      <c r="B64">
        <v>1035</v>
      </c>
      <c r="C64">
        <f t="shared" si="6"/>
        <v>137</v>
      </c>
      <c r="D64">
        <f t="shared" si="7"/>
        <v>1.9571428571428571</v>
      </c>
      <c r="E64">
        <v>2</v>
      </c>
      <c r="F64">
        <f t="shared" si="8"/>
        <v>68.5</v>
      </c>
      <c r="H64">
        <v>1063</v>
      </c>
      <c r="I64">
        <f t="shared" si="9"/>
        <v>109</v>
      </c>
      <c r="J64">
        <f t="shared" si="10"/>
        <v>1.9122807017543859</v>
      </c>
      <c r="K64">
        <v>2</v>
      </c>
      <c r="L64">
        <f t="shared" si="13"/>
        <v>54.5</v>
      </c>
      <c r="N64">
        <v>1078</v>
      </c>
      <c r="O64">
        <f t="shared" si="11"/>
        <v>94</v>
      </c>
      <c r="P64">
        <f t="shared" si="12"/>
        <v>1.88</v>
      </c>
      <c r="Q64">
        <v>2</v>
      </c>
      <c r="R64">
        <f t="shared" si="14"/>
        <v>47</v>
      </c>
    </row>
    <row r="65" spans="2:18">
      <c r="B65">
        <v>1029</v>
      </c>
      <c r="C65">
        <f t="shared" si="6"/>
        <v>143</v>
      </c>
      <c r="D65">
        <f t="shared" si="7"/>
        <v>2.0428571428571427</v>
      </c>
      <c r="E65">
        <v>2</v>
      </c>
      <c r="F65">
        <f t="shared" si="8"/>
        <v>71.5</v>
      </c>
      <c r="H65">
        <v>1063</v>
      </c>
      <c r="I65">
        <f t="shared" si="9"/>
        <v>109</v>
      </c>
      <c r="J65">
        <f t="shared" si="10"/>
        <v>1.9122807017543859</v>
      </c>
      <c r="K65">
        <v>2</v>
      </c>
      <c r="L65">
        <f t="shared" si="13"/>
        <v>54.5</v>
      </c>
      <c r="N65">
        <v>1076</v>
      </c>
      <c r="O65">
        <f t="shared" si="11"/>
        <v>96</v>
      </c>
      <c r="P65">
        <f t="shared" si="12"/>
        <v>1.92</v>
      </c>
      <c r="Q65">
        <v>2</v>
      </c>
      <c r="R65">
        <f t="shared" si="14"/>
        <v>48</v>
      </c>
    </row>
    <row r="66" spans="2:18">
      <c r="B66">
        <v>1029</v>
      </c>
      <c r="C66">
        <f t="shared" si="6"/>
        <v>143</v>
      </c>
      <c r="D66">
        <f t="shared" si="7"/>
        <v>2.0428571428571427</v>
      </c>
      <c r="E66">
        <v>2</v>
      </c>
      <c r="F66">
        <f t="shared" si="8"/>
        <v>71.5</v>
      </c>
      <c r="H66">
        <v>1062</v>
      </c>
      <c r="I66">
        <f t="shared" si="9"/>
        <v>110</v>
      </c>
      <c r="J66">
        <f t="shared" si="10"/>
        <v>1.9298245614035088</v>
      </c>
      <c r="K66">
        <v>2</v>
      </c>
      <c r="L66">
        <f t="shared" si="13"/>
        <v>55</v>
      </c>
      <c r="N66">
        <v>1071</v>
      </c>
      <c r="O66">
        <f t="shared" si="11"/>
        <v>101</v>
      </c>
      <c r="P66">
        <f t="shared" si="12"/>
        <v>2.02</v>
      </c>
      <c r="Q66">
        <v>2</v>
      </c>
      <c r="R66">
        <f t="shared" si="14"/>
        <v>50.5</v>
      </c>
    </row>
    <row r="67" spans="2:18">
      <c r="B67">
        <v>1028</v>
      </c>
      <c r="C67">
        <f t="shared" si="6"/>
        <v>144</v>
      </c>
      <c r="D67">
        <f t="shared" si="7"/>
        <v>2.0571428571428569</v>
      </c>
      <c r="E67">
        <v>2</v>
      </c>
      <c r="F67">
        <f t="shared" si="8"/>
        <v>72</v>
      </c>
      <c r="H67">
        <v>1058</v>
      </c>
      <c r="I67">
        <f t="shared" si="9"/>
        <v>114</v>
      </c>
      <c r="J67">
        <f t="shared" si="10"/>
        <v>2</v>
      </c>
      <c r="K67">
        <v>2</v>
      </c>
      <c r="L67">
        <f t="shared" si="13"/>
        <v>57</v>
      </c>
      <c r="N67">
        <v>1068</v>
      </c>
      <c r="O67">
        <f t="shared" si="11"/>
        <v>104</v>
      </c>
      <c r="P67">
        <f t="shared" si="12"/>
        <v>2.08</v>
      </c>
      <c r="Q67">
        <v>2</v>
      </c>
      <c r="R67">
        <f t="shared" si="14"/>
        <v>52</v>
      </c>
    </row>
    <row r="68" spans="2:18">
      <c r="B68">
        <v>1028</v>
      </c>
      <c r="C68">
        <f t="shared" si="6"/>
        <v>144</v>
      </c>
      <c r="D68">
        <f t="shared" si="7"/>
        <v>2.0571428571428569</v>
      </c>
      <c r="E68">
        <v>2</v>
      </c>
      <c r="F68">
        <f t="shared" si="8"/>
        <v>72</v>
      </c>
      <c r="H68">
        <v>1058</v>
      </c>
      <c r="I68">
        <f t="shared" si="9"/>
        <v>114</v>
      </c>
      <c r="J68">
        <f t="shared" si="10"/>
        <v>2</v>
      </c>
      <c r="K68">
        <v>2</v>
      </c>
      <c r="L68">
        <f t="shared" si="13"/>
        <v>57</v>
      </c>
      <c r="N68">
        <v>1067</v>
      </c>
      <c r="O68">
        <f t="shared" si="11"/>
        <v>105</v>
      </c>
      <c r="P68">
        <f t="shared" si="12"/>
        <v>2.1</v>
      </c>
      <c r="Q68">
        <v>2</v>
      </c>
      <c r="R68">
        <f t="shared" si="14"/>
        <v>52.5</v>
      </c>
    </row>
    <row r="69" spans="2:18">
      <c r="B69">
        <v>1027</v>
      </c>
      <c r="C69">
        <f t="shared" si="6"/>
        <v>145</v>
      </c>
      <c r="D69">
        <f t="shared" si="7"/>
        <v>2.0714285714285716</v>
      </c>
      <c r="E69">
        <v>2</v>
      </c>
      <c r="F69">
        <f t="shared" si="8"/>
        <v>72.5</v>
      </c>
      <c r="H69">
        <v>1058</v>
      </c>
      <c r="I69">
        <f t="shared" si="9"/>
        <v>114</v>
      </c>
      <c r="J69">
        <f t="shared" si="10"/>
        <v>2</v>
      </c>
      <c r="K69">
        <v>2</v>
      </c>
      <c r="L69">
        <f t="shared" si="13"/>
        <v>57</v>
      </c>
      <c r="N69">
        <v>1066</v>
      </c>
      <c r="O69">
        <f t="shared" si="11"/>
        <v>106</v>
      </c>
      <c r="P69">
        <f t="shared" si="12"/>
        <v>2.12</v>
      </c>
      <c r="Q69">
        <v>2</v>
      </c>
      <c r="R69">
        <f t="shared" si="14"/>
        <v>53</v>
      </c>
    </row>
    <row r="70" spans="2:18">
      <c r="B70">
        <v>1026</v>
      </c>
      <c r="C70">
        <f t="shared" si="6"/>
        <v>146</v>
      </c>
      <c r="D70">
        <f t="shared" si="7"/>
        <v>2.0857142857142859</v>
      </c>
      <c r="E70">
        <v>2</v>
      </c>
      <c r="F70">
        <f t="shared" si="8"/>
        <v>73</v>
      </c>
      <c r="H70">
        <v>1057</v>
      </c>
      <c r="I70">
        <f t="shared" si="9"/>
        <v>115</v>
      </c>
      <c r="J70">
        <f t="shared" si="10"/>
        <v>2.0175438596491229</v>
      </c>
      <c r="K70">
        <v>2</v>
      </c>
      <c r="L70">
        <f t="shared" si="13"/>
        <v>57.5</v>
      </c>
      <c r="N70">
        <v>1065</v>
      </c>
      <c r="O70">
        <f t="shared" si="11"/>
        <v>107</v>
      </c>
      <c r="P70">
        <f t="shared" si="12"/>
        <v>2.14</v>
      </c>
      <c r="Q70">
        <v>2</v>
      </c>
      <c r="R70">
        <f t="shared" si="14"/>
        <v>53.5</v>
      </c>
    </row>
    <row r="71" spans="2:18">
      <c r="B71">
        <v>1026</v>
      </c>
      <c r="C71">
        <f t="shared" si="6"/>
        <v>146</v>
      </c>
      <c r="D71">
        <f t="shared" si="7"/>
        <v>2.0857142857142859</v>
      </c>
      <c r="E71">
        <v>2</v>
      </c>
      <c r="F71">
        <f t="shared" si="8"/>
        <v>73</v>
      </c>
      <c r="H71">
        <v>1057</v>
      </c>
      <c r="I71">
        <f t="shared" si="9"/>
        <v>115</v>
      </c>
      <c r="J71">
        <f t="shared" si="10"/>
        <v>2.0175438596491229</v>
      </c>
      <c r="K71">
        <v>2</v>
      </c>
      <c r="L71">
        <f t="shared" si="13"/>
        <v>57.5</v>
      </c>
      <c r="N71">
        <v>1065</v>
      </c>
      <c r="O71">
        <f t="shared" si="11"/>
        <v>107</v>
      </c>
      <c r="P71">
        <f t="shared" si="12"/>
        <v>2.14</v>
      </c>
      <c r="Q71">
        <v>2</v>
      </c>
      <c r="R71">
        <f t="shared" si="14"/>
        <v>53.5</v>
      </c>
    </row>
    <row r="72" spans="2:18">
      <c r="B72">
        <v>1020</v>
      </c>
      <c r="C72">
        <f t="shared" si="6"/>
        <v>152</v>
      </c>
      <c r="D72">
        <f t="shared" si="7"/>
        <v>2.1714285714285713</v>
      </c>
      <c r="E72">
        <v>2</v>
      </c>
      <c r="F72">
        <f t="shared" si="8"/>
        <v>76</v>
      </c>
      <c r="H72">
        <v>1056</v>
      </c>
      <c r="I72">
        <f t="shared" si="9"/>
        <v>116</v>
      </c>
      <c r="J72">
        <f t="shared" si="10"/>
        <v>2.0350877192982457</v>
      </c>
      <c r="K72">
        <v>2</v>
      </c>
      <c r="L72">
        <f t="shared" si="13"/>
        <v>58</v>
      </c>
      <c r="N72">
        <v>1064</v>
      </c>
      <c r="O72">
        <f t="shared" si="11"/>
        <v>108</v>
      </c>
      <c r="P72">
        <f t="shared" si="12"/>
        <v>2.16</v>
      </c>
      <c r="Q72">
        <v>2</v>
      </c>
      <c r="R72">
        <f t="shared" si="14"/>
        <v>54</v>
      </c>
    </row>
    <row r="73" spans="2:18">
      <c r="B73">
        <v>978</v>
      </c>
      <c r="C73">
        <f t="shared" si="6"/>
        <v>194</v>
      </c>
      <c r="D73">
        <f t="shared" si="7"/>
        <v>2.7714285714285714</v>
      </c>
      <c r="E73">
        <v>3</v>
      </c>
      <c r="F73">
        <f t="shared" si="8"/>
        <v>64.666666666666671</v>
      </c>
      <c r="H73">
        <v>1053</v>
      </c>
      <c r="I73">
        <f t="shared" si="9"/>
        <v>119</v>
      </c>
      <c r="J73">
        <f t="shared" si="10"/>
        <v>2.0877192982456139</v>
      </c>
      <c r="K73">
        <v>2</v>
      </c>
      <c r="L73">
        <f t="shared" si="13"/>
        <v>59.5</v>
      </c>
      <c r="N73">
        <v>1063</v>
      </c>
      <c r="O73">
        <f t="shared" si="11"/>
        <v>109</v>
      </c>
      <c r="P73">
        <f t="shared" si="12"/>
        <v>2.1800000000000002</v>
      </c>
      <c r="Q73">
        <v>2</v>
      </c>
      <c r="R73">
        <f t="shared" si="14"/>
        <v>54.5</v>
      </c>
    </row>
    <row r="74" spans="2:18">
      <c r="B74">
        <v>974</v>
      </c>
      <c r="C74">
        <f t="shared" si="6"/>
        <v>198</v>
      </c>
      <c r="D74">
        <f t="shared" si="7"/>
        <v>2.8285714285714287</v>
      </c>
      <c r="E74">
        <v>3</v>
      </c>
      <c r="F74">
        <f t="shared" si="8"/>
        <v>66</v>
      </c>
      <c r="H74">
        <v>1053</v>
      </c>
      <c r="I74">
        <f t="shared" si="9"/>
        <v>119</v>
      </c>
      <c r="J74">
        <f t="shared" si="10"/>
        <v>2.0877192982456139</v>
      </c>
      <c r="K74">
        <v>2</v>
      </c>
      <c r="L74">
        <f t="shared" si="13"/>
        <v>59.5</v>
      </c>
      <c r="N74">
        <v>1062</v>
      </c>
      <c r="O74">
        <f t="shared" si="11"/>
        <v>110</v>
      </c>
      <c r="P74">
        <f t="shared" si="12"/>
        <v>2.2000000000000002</v>
      </c>
      <c r="Q74">
        <v>2</v>
      </c>
      <c r="R74">
        <f t="shared" si="14"/>
        <v>55</v>
      </c>
    </row>
    <row r="75" spans="2:18">
      <c r="B75">
        <v>972</v>
      </c>
      <c r="C75">
        <f t="shared" si="6"/>
        <v>200</v>
      </c>
      <c r="D75">
        <f t="shared" si="7"/>
        <v>2.8571428571428572</v>
      </c>
      <c r="E75">
        <v>3</v>
      </c>
      <c r="F75">
        <f t="shared" si="8"/>
        <v>66.666666666666671</v>
      </c>
      <c r="H75">
        <v>1051</v>
      </c>
      <c r="I75">
        <f t="shared" si="9"/>
        <v>121</v>
      </c>
      <c r="J75">
        <f t="shared" si="10"/>
        <v>2.1228070175438596</v>
      </c>
      <c r="K75">
        <v>2</v>
      </c>
      <c r="L75">
        <f t="shared" si="13"/>
        <v>60.5</v>
      </c>
      <c r="N75">
        <v>1057</v>
      </c>
      <c r="O75">
        <f t="shared" si="11"/>
        <v>115</v>
      </c>
      <c r="P75">
        <f t="shared" si="12"/>
        <v>2.2999999999999998</v>
      </c>
      <c r="Q75">
        <v>2</v>
      </c>
      <c r="R75">
        <f t="shared" si="14"/>
        <v>57.5</v>
      </c>
    </row>
    <row r="76" spans="2:18">
      <c r="B76">
        <v>971</v>
      </c>
      <c r="C76">
        <f t="shared" si="6"/>
        <v>201</v>
      </c>
      <c r="D76">
        <f t="shared" si="7"/>
        <v>2.8714285714285714</v>
      </c>
      <c r="E76">
        <v>3</v>
      </c>
      <c r="F76">
        <f t="shared" si="8"/>
        <v>67</v>
      </c>
      <c r="H76">
        <v>1048</v>
      </c>
      <c r="I76">
        <f t="shared" si="9"/>
        <v>124</v>
      </c>
      <c r="J76">
        <f t="shared" si="10"/>
        <v>2.1754385964912282</v>
      </c>
      <c r="K76">
        <v>2</v>
      </c>
      <c r="L76">
        <f t="shared" si="13"/>
        <v>62</v>
      </c>
      <c r="N76">
        <v>1057</v>
      </c>
      <c r="O76">
        <f t="shared" si="11"/>
        <v>115</v>
      </c>
      <c r="P76">
        <f t="shared" si="12"/>
        <v>2.2999999999999998</v>
      </c>
      <c r="Q76">
        <v>2</v>
      </c>
      <c r="R76">
        <f t="shared" si="14"/>
        <v>57.5</v>
      </c>
    </row>
    <row r="77" spans="2:18">
      <c r="B77">
        <v>970</v>
      </c>
      <c r="C77">
        <f t="shared" si="6"/>
        <v>202</v>
      </c>
      <c r="D77">
        <f t="shared" si="7"/>
        <v>2.8857142857142857</v>
      </c>
      <c r="E77">
        <v>3</v>
      </c>
      <c r="F77">
        <f t="shared" si="8"/>
        <v>67.333333333333329</v>
      </c>
      <c r="H77">
        <v>1047</v>
      </c>
      <c r="I77">
        <f t="shared" si="9"/>
        <v>125</v>
      </c>
      <c r="J77">
        <f t="shared" si="10"/>
        <v>2.192982456140351</v>
      </c>
      <c r="K77">
        <v>2</v>
      </c>
      <c r="L77">
        <f t="shared" si="13"/>
        <v>62.5</v>
      </c>
      <c r="N77">
        <v>1041</v>
      </c>
      <c r="O77">
        <f t="shared" si="11"/>
        <v>131</v>
      </c>
      <c r="P77">
        <f t="shared" si="12"/>
        <v>2.62</v>
      </c>
      <c r="Q77">
        <v>3</v>
      </c>
      <c r="R77">
        <f t="shared" si="14"/>
        <v>43.666666666666664</v>
      </c>
    </row>
    <row r="78" spans="2:18">
      <c r="B78">
        <v>970</v>
      </c>
      <c r="C78">
        <f t="shared" si="6"/>
        <v>202</v>
      </c>
      <c r="D78">
        <f t="shared" si="7"/>
        <v>2.8857142857142857</v>
      </c>
      <c r="E78">
        <v>3</v>
      </c>
      <c r="F78">
        <f t="shared" si="8"/>
        <v>67.333333333333329</v>
      </c>
      <c r="H78">
        <v>1043</v>
      </c>
      <c r="I78">
        <f t="shared" si="9"/>
        <v>129</v>
      </c>
      <c r="J78">
        <f t="shared" si="10"/>
        <v>2.263157894736842</v>
      </c>
      <c r="K78">
        <v>2</v>
      </c>
      <c r="L78">
        <f t="shared" si="13"/>
        <v>64.5</v>
      </c>
      <c r="N78">
        <v>1037</v>
      </c>
      <c r="O78">
        <f t="shared" si="11"/>
        <v>135</v>
      </c>
      <c r="P78">
        <f t="shared" si="12"/>
        <v>2.7</v>
      </c>
      <c r="Q78">
        <v>3</v>
      </c>
      <c r="R78">
        <f t="shared" si="14"/>
        <v>45</v>
      </c>
    </row>
    <row r="79" spans="2:18">
      <c r="B79">
        <v>968</v>
      </c>
      <c r="C79">
        <f t="shared" si="6"/>
        <v>204</v>
      </c>
      <c r="D79">
        <f t="shared" si="7"/>
        <v>2.9142857142857141</v>
      </c>
      <c r="E79">
        <v>3</v>
      </c>
      <c r="F79">
        <f t="shared" si="8"/>
        <v>68</v>
      </c>
      <c r="H79">
        <v>1017</v>
      </c>
      <c r="I79">
        <f t="shared" si="9"/>
        <v>155</v>
      </c>
      <c r="J79">
        <f t="shared" si="10"/>
        <v>2.7192982456140351</v>
      </c>
      <c r="K79">
        <v>3</v>
      </c>
      <c r="L79">
        <f t="shared" si="13"/>
        <v>51.666666666666664</v>
      </c>
      <c r="N79">
        <v>1036</v>
      </c>
      <c r="O79">
        <f t="shared" si="11"/>
        <v>136</v>
      </c>
      <c r="P79">
        <f t="shared" si="12"/>
        <v>2.72</v>
      </c>
      <c r="Q79">
        <v>3</v>
      </c>
      <c r="R79">
        <f t="shared" si="14"/>
        <v>45.333333333333336</v>
      </c>
    </row>
    <row r="80" spans="2:18">
      <c r="B80">
        <v>965</v>
      </c>
      <c r="C80">
        <f t="shared" si="6"/>
        <v>207</v>
      </c>
      <c r="D80">
        <f t="shared" si="7"/>
        <v>2.9571428571428573</v>
      </c>
      <c r="E80">
        <v>3</v>
      </c>
      <c r="F80">
        <f t="shared" si="8"/>
        <v>69</v>
      </c>
      <c r="H80">
        <v>1016</v>
      </c>
      <c r="I80">
        <f t="shared" si="9"/>
        <v>156</v>
      </c>
      <c r="J80">
        <f t="shared" si="10"/>
        <v>2.736842105263158</v>
      </c>
      <c r="K80">
        <v>3</v>
      </c>
      <c r="L80">
        <f t="shared" si="13"/>
        <v>52</v>
      </c>
      <c r="N80">
        <v>1035</v>
      </c>
      <c r="O80">
        <f t="shared" si="11"/>
        <v>137</v>
      </c>
      <c r="P80">
        <f t="shared" si="12"/>
        <v>2.74</v>
      </c>
      <c r="Q80">
        <v>3</v>
      </c>
      <c r="R80">
        <f t="shared" si="14"/>
        <v>45.666666666666664</v>
      </c>
    </row>
    <row r="81" spans="2:18">
      <c r="B81">
        <v>964</v>
      </c>
      <c r="C81">
        <f t="shared" si="6"/>
        <v>208</v>
      </c>
      <c r="D81">
        <f t="shared" si="7"/>
        <v>2.9714285714285715</v>
      </c>
      <c r="E81">
        <v>3</v>
      </c>
      <c r="F81">
        <f t="shared" si="8"/>
        <v>69.333333333333329</v>
      </c>
      <c r="H81">
        <v>1008</v>
      </c>
      <c r="I81">
        <f t="shared" si="9"/>
        <v>164</v>
      </c>
      <c r="J81">
        <f t="shared" si="10"/>
        <v>2.8771929824561404</v>
      </c>
      <c r="K81">
        <v>3</v>
      </c>
      <c r="L81">
        <f t="shared" si="13"/>
        <v>54.666666666666664</v>
      </c>
      <c r="N81">
        <v>1034</v>
      </c>
      <c r="O81">
        <f t="shared" si="11"/>
        <v>138</v>
      </c>
      <c r="P81">
        <f t="shared" si="12"/>
        <v>2.76</v>
      </c>
      <c r="Q81">
        <v>3</v>
      </c>
      <c r="R81">
        <f t="shared" si="14"/>
        <v>46</v>
      </c>
    </row>
    <row r="82" spans="2:18">
      <c r="B82">
        <v>963</v>
      </c>
      <c r="C82">
        <f t="shared" si="6"/>
        <v>209</v>
      </c>
      <c r="D82">
        <f t="shared" si="7"/>
        <v>2.9857142857142858</v>
      </c>
      <c r="E82">
        <v>3</v>
      </c>
      <c r="F82">
        <f t="shared" si="8"/>
        <v>69.666666666666671</v>
      </c>
      <c r="H82">
        <v>1007</v>
      </c>
      <c r="I82">
        <f t="shared" si="9"/>
        <v>165</v>
      </c>
      <c r="J82">
        <f t="shared" si="10"/>
        <v>2.8947368421052633</v>
      </c>
      <c r="K82">
        <v>3</v>
      </c>
      <c r="L82">
        <f t="shared" si="13"/>
        <v>55</v>
      </c>
      <c r="N82">
        <v>1030</v>
      </c>
      <c r="O82">
        <f t="shared" si="11"/>
        <v>142</v>
      </c>
      <c r="P82">
        <f t="shared" si="12"/>
        <v>2.84</v>
      </c>
      <c r="Q82">
        <v>3</v>
      </c>
      <c r="R82">
        <f t="shared" si="14"/>
        <v>47.333333333333336</v>
      </c>
    </row>
    <row r="83" spans="2:18">
      <c r="B83">
        <v>962</v>
      </c>
      <c r="C83">
        <f t="shared" si="6"/>
        <v>210</v>
      </c>
      <c r="D83">
        <f t="shared" si="7"/>
        <v>3</v>
      </c>
      <c r="E83">
        <v>3</v>
      </c>
      <c r="F83">
        <f t="shared" si="8"/>
        <v>70</v>
      </c>
      <c r="H83">
        <v>1006</v>
      </c>
      <c r="I83">
        <f t="shared" si="9"/>
        <v>166</v>
      </c>
      <c r="J83">
        <f t="shared" si="10"/>
        <v>2.9122807017543861</v>
      </c>
      <c r="K83">
        <v>3</v>
      </c>
      <c r="L83">
        <f t="shared" si="13"/>
        <v>55.333333333333336</v>
      </c>
      <c r="N83">
        <v>1029</v>
      </c>
      <c r="O83">
        <f t="shared" si="11"/>
        <v>143</v>
      </c>
      <c r="P83">
        <f t="shared" si="12"/>
        <v>2.86</v>
      </c>
      <c r="Q83">
        <v>3</v>
      </c>
      <c r="R83">
        <f t="shared" si="14"/>
        <v>47.666666666666664</v>
      </c>
    </row>
    <row r="84" spans="2:18">
      <c r="B84">
        <v>962</v>
      </c>
      <c r="C84">
        <f t="shared" si="6"/>
        <v>210</v>
      </c>
      <c r="D84">
        <f t="shared" ref="D84:D115" si="15">C84/$D$36</f>
        <v>3</v>
      </c>
      <c r="E84">
        <v>3</v>
      </c>
      <c r="F84">
        <f t="shared" si="8"/>
        <v>70</v>
      </c>
      <c r="H84">
        <v>1006</v>
      </c>
      <c r="I84">
        <f t="shared" ref="I84:I115" si="16">1172-H84</f>
        <v>166</v>
      </c>
      <c r="J84">
        <f t="shared" ref="J84:J115" si="17">I84/$J$36</f>
        <v>2.9122807017543861</v>
      </c>
      <c r="K84">
        <v>3</v>
      </c>
      <c r="L84">
        <f t="shared" si="13"/>
        <v>55.333333333333336</v>
      </c>
      <c r="N84">
        <v>1029</v>
      </c>
      <c r="O84">
        <f t="shared" ref="O84:O115" si="18">1172-N84</f>
        <v>143</v>
      </c>
      <c r="P84">
        <f t="shared" ref="P84:P115" si="19">O84/$P$36</f>
        <v>2.86</v>
      </c>
      <c r="Q84">
        <v>3</v>
      </c>
      <c r="R84">
        <f t="shared" si="14"/>
        <v>47.666666666666664</v>
      </c>
    </row>
    <row r="85" spans="2:18">
      <c r="B85">
        <v>960</v>
      </c>
      <c r="C85">
        <f t="shared" ref="C85:C116" si="20">1172-B85</f>
        <v>212</v>
      </c>
      <c r="D85">
        <f t="shared" si="15"/>
        <v>3.0285714285714285</v>
      </c>
      <c r="E85">
        <v>3</v>
      </c>
      <c r="F85">
        <f t="shared" si="8"/>
        <v>70.666666666666671</v>
      </c>
      <c r="H85">
        <v>1005</v>
      </c>
      <c r="I85">
        <f t="shared" si="16"/>
        <v>167</v>
      </c>
      <c r="J85">
        <f t="shared" si="17"/>
        <v>2.9298245614035086</v>
      </c>
      <c r="K85">
        <v>3</v>
      </c>
      <c r="L85">
        <f t="shared" si="13"/>
        <v>55.666666666666664</v>
      </c>
      <c r="N85">
        <v>1029</v>
      </c>
      <c r="O85">
        <f t="shared" si="18"/>
        <v>143</v>
      </c>
      <c r="P85">
        <f t="shared" si="19"/>
        <v>2.86</v>
      </c>
      <c r="Q85">
        <v>3</v>
      </c>
      <c r="R85">
        <f t="shared" si="14"/>
        <v>47.666666666666664</v>
      </c>
    </row>
    <row r="86" spans="2:18">
      <c r="B86">
        <v>959</v>
      </c>
      <c r="C86">
        <f t="shared" si="20"/>
        <v>213</v>
      </c>
      <c r="D86">
        <f t="shared" si="15"/>
        <v>3.0428571428571427</v>
      </c>
      <c r="E86">
        <v>3</v>
      </c>
      <c r="F86">
        <f t="shared" si="8"/>
        <v>71</v>
      </c>
      <c r="H86">
        <v>1005</v>
      </c>
      <c r="I86">
        <f t="shared" si="16"/>
        <v>167</v>
      </c>
      <c r="J86">
        <f t="shared" si="17"/>
        <v>2.9298245614035086</v>
      </c>
      <c r="K86">
        <v>3</v>
      </c>
      <c r="L86">
        <f t="shared" si="13"/>
        <v>55.666666666666664</v>
      </c>
      <c r="N86">
        <v>1027</v>
      </c>
      <c r="O86">
        <f t="shared" si="18"/>
        <v>145</v>
      </c>
      <c r="P86">
        <f t="shared" si="19"/>
        <v>2.9</v>
      </c>
      <c r="Q86">
        <v>3</v>
      </c>
      <c r="R86">
        <f t="shared" si="14"/>
        <v>48.333333333333336</v>
      </c>
    </row>
    <row r="87" spans="2:18">
      <c r="B87">
        <v>959</v>
      </c>
      <c r="C87">
        <f t="shared" si="20"/>
        <v>213</v>
      </c>
      <c r="D87">
        <f t="shared" si="15"/>
        <v>3.0428571428571427</v>
      </c>
      <c r="E87">
        <v>3</v>
      </c>
      <c r="F87">
        <f t="shared" si="8"/>
        <v>71</v>
      </c>
      <c r="H87">
        <v>1004</v>
      </c>
      <c r="I87">
        <f t="shared" si="16"/>
        <v>168</v>
      </c>
      <c r="J87">
        <f t="shared" si="17"/>
        <v>2.9473684210526314</v>
      </c>
      <c r="K87">
        <v>3</v>
      </c>
      <c r="L87">
        <f t="shared" si="13"/>
        <v>56</v>
      </c>
      <c r="N87">
        <v>1024</v>
      </c>
      <c r="O87">
        <f t="shared" si="18"/>
        <v>148</v>
      </c>
      <c r="P87">
        <f t="shared" si="19"/>
        <v>2.96</v>
      </c>
      <c r="Q87">
        <v>3</v>
      </c>
      <c r="R87">
        <f t="shared" si="14"/>
        <v>49.333333333333336</v>
      </c>
    </row>
    <row r="88" spans="2:18">
      <c r="B88">
        <v>955</v>
      </c>
      <c r="C88">
        <f t="shared" si="20"/>
        <v>217</v>
      </c>
      <c r="D88">
        <f t="shared" si="15"/>
        <v>3.1</v>
      </c>
      <c r="E88">
        <v>3</v>
      </c>
      <c r="F88">
        <f t="shared" si="8"/>
        <v>72.333333333333329</v>
      </c>
      <c r="H88">
        <v>1003</v>
      </c>
      <c r="I88">
        <f t="shared" si="16"/>
        <v>169</v>
      </c>
      <c r="J88">
        <f t="shared" si="17"/>
        <v>2.9649122807017543</v>
      </c>
      <c r="K88">
        <v>3</v>
      </c>
      <c r="L88">
        <f t="shared" si="13"/>
        <v>56.333333333333336</v>
      </c>
      <c r="N88">
        <v>1024</v>
      </c>
      <c r="O88">
        <f t="shared" si="18"/>
        <v>148</v>
      </c>
      <c r="P88">
        <f t="shared" si="19"/>
        <v>2.96</v>
      </c>
      <c r="Q88">
        <v>3</v>
      </c>
      <c r="R88">
        <f t="shared" si="14"/>
        <v>49.333333333333336</v>
      </c>
    </row>
    <row r="89" spans="2:18">
      <c r="B89">
        <v>955</v>
      </c>
      <c r="C89">
        <f t="shared" si="20"/>
        <v>217</v>
      </c>
      <c r="D89">
        <f t="shared" si="15"/>
        <v>3.1</v>
      </c>
      <c r="E89">
        <v>3</v>
      </c>
      <c r="F89">
        <f t="shared" si="8"/>
        <v>72.333333333333329</v>
      </c>
      <c r="H89">
        <v>1000</v>
      </c>
      <c r="I89">
        <f t="shared" si="16"/>
        <v>172</v>
      </c>
      <c r="J89">
        <f t="shared" si="17"/>
        <v>3.0175438596491229</v>
      </c>
      <c r="K89">
        <v>3</v>
      </c>
      <c r="L89">
        <f t="shared" si="13"/>
        <v>57.333333333333336</v>
      </c>
      <c r="N89">
        <v>1022</v>
      </c>
      <c r="O89">
        <f t="shared" si="18"/>
        <v>150</v>
      </c>
      <c r="P89">
        <f t="shared" si="19"/>
        <v>3</v>
      </c>
      <c r="Q89">
        <v>3</v>
      </c>
      <c r="R89">
        <f t="shared" si="14"/>
        <v>50</v>
      </c>
    </row>
    <row r="90" spans="2:18">
      <c r="B90">
        <v>953</v>
      </c>
      <c r="C90">
        <f t="shared" si="20"/>
        <v>219</v>
      </c>
      <c r="D90">
        <f t="shared" si="15"/>
        <v>3.1285714285714286</v>
      </c>
      <c r="E90">
        <v>3</v>
      </c>
      <c r="F90">
        <f t="shared" si="8"/>
        <v>73</v>
      </c>
      <c r="H90">
        <v>1000</v>
      </c>
      <c r="I90">
        <f t="shared" si="16"/>
        <v>172</v>
      </c>
      <c r="J90">
        <f t="shared" si="17"/>
        <v>3.0175438596491229</v>
      </c>
      <c r="K90">
        <v>3</v>
      </c>
      <c r="L90">
        <f t="shared" si="13"/>
        <v>57.333333333333336</v>
      </c>
      <c r="N90">
        <v>1020</v>
      </c>
      <c r="O90">
        <f t="shared" si="18"/>
        <v>152</v>
      </c>
      <c r="P90">
        <f t="shared" si="19"/>
        <v>3.04</v>
      </c>
      <c r="Q90">
        <v>3</v>
      </c>
      <c r="R90">
        <f t="shared" si="14"/>
        <v>50.666666666666664</v>
      </c>
    </row>
    <row r="91" spans="2:18">
      <c r="B91">
        <v>952</v>
      </c>
      <c r="C91">
        <f t="shared" si="20"/>
        <v>220</v>
      </c>
      <c r="D91">
        <f t="shared" si="15"/>
        <v>3.1428571428571428</v>
      </c>
      <c r="E91">
        <v>3</v>
      </c>
      <c r="F91">
        <f t="shared" si="8"/>
        <v>73.333333333333329</v>
      </c>
      <c r="H91">
        <v>1000</v>
      </c>
      <c r="I91">
        <f t="shared" si="16"/>
        <v>172</v>
      </c>
      <c r="J91">
        <f t="shared" si="17"/>
        <v>3.0175438596491229</v>
      </c>
      <c r="K91">
        <v>3</v>
      </c>
      <c r="L91">
        <f t="shared" si="13"/>
        <v>57.333333333333336</v>
      </c>
      <c r="N91">
        <v>1019</v>
      </c>
      <c r="O91">
        <f t="shared" si="18"/>
        <v>153</v>
      </c>
      <c r="P91">
        <f t="shared" si="19"/>
        <v>3.06</v>
      </c>
      <c r="Q91">
        <v>3</v>
      </c>
      <c r="R91">
        <f t="shared" si="14"/>
        <v>51</v>
      </c>
    </row>
    <row r="92" spans="2:18">
      <c r="B92">
        <v>944</v>
      </c>
      <c r="C92">
        <f t="shared" si="20"/>
        <v>228</v>
      </c>
      <c r="D92">
        <f t="shared" si="15"/>
        <v>3.2571428571428571</v>
      </c>
      <c r="E92">
        <v>3</v>
      </c>
      <c r="F92">
        <f t="shared" si="8"/>
        <v>76</v>
      </c>
      <c r="H92">
        <v>998</v>
      </c>
      <c r="I92">
        <f t="shared" si="16"/>
        <v>174</v>
      </c>
      <c r="J92">
        <f t="shared" si="17"/>
        <v>3.0526315789473686</v>
      </c>
      <c r="K92">
        <v>3</v>
      </c>
      <c r="L92">
        <f t="shared" si="13"/>
        <v>58</v>
      </c>
      <c r="N92">
        <v>1016</v>
      </c>
      <c r="O92">
        <f t="shared" si="18"/>
        <v>156</v>
      </c>
      <c r="P92">
        <f t="shared" si="19"/>
        <v>3.12</v>
      </c>
      <c r="Q92">
        <v>3</v>
      </c>
      <c r="R92">
        <f t="shared" si="14"/>
        <v>52</v>
      </c>
    </row>
    <row r="93" spans="2:18">
      <c r="B93">
        <v>939</v>
      </c>
      <c r="C93">
        <f t="shared" si="20"/>
        <v>233</v>
      </c>
      <c r="D93">
        <f t="shared" si="15"/>
        <v>3.3285714285714287</v>
      </c>
      <c r="E93">
        <v>3</v>
      </c>
      <c r="F93">
        <f t="shared" si="8"/>
        <v>77.666666666666671</v>
      </c>
      <c r="H93">
        <v>997</v>
      </c>
      <c r="I93">
        <f t="shared" si="16"/>
        <v>175</v>
      </c>
      <c r="J93">
        <f t="shared" si="17"/>
        <v>3.0701754385964914</v>
      </c>
      <c r="K93">
        <v>3</v>
      </c>
      <c r="L93">
        <f t="shared" si="13"/>
        <v>58.333333333333336</v>
      </c>
      <c r="N93">
        <v>1015</v>
      </c>
      <c r="O93">
        <f t="shared" si="18"/>
        <v>157</v>
      </c>
      <c r="P93">
        <f t="shared" si="19"/>
        <v>3.14</v>
      </c>
      <c r="Q93">
        <v>3</v>
      </c>
      <c r="R93">
        <f t="shared" si="14"/>
        <v>52.333333333333336</v>
      </c>
    </row>
    <row r="94" spans="2:18">
      <c r="B94">
        <v>912</v>
      </c>
      <c r="C94">
        <f t="shared" si="20"/>
        <v>260</v>
      </c>
      <c r="D94">
        <f t="shared" si="15"/>
        <v>3.7142857142857144</v>
      </c>
      <c r="E94">
        <v>4</v>
      </c>
      <c r="F94">
        <f t="shared" si="8"/>
        <v>65</v>
      </c>
      <c r="H94">
        <v>997</v>
      </c>
      <c r="I94">
        <f t="shared" si="16"/>
        <v>175</v>
      </c>
      <c r="J94">
        <f t="shared" si="17"/>
        <v>3.0701754385964914</v>
      </c>
      <c r="K94">
        <v>3</v>
      </c>
      <c r="L94">
        <f t="shared" si="13"/>
        <v>58.333333333333336</v>
      </c>
      <c r="N94">
        <v>1014</v>
      </c>
      <c r="O94">
        <f t="shared" si="18"/>
        <v>158</v>
      </c>
      <c r="P94">
        <f t="shared" si="19"/>
        <v>3.16</v>
      </c>
      <c r="Q94">
        <v>3</v>
      </c>
      <c r="R94">
        <f t="shared" si="14"/>
        <v>52.666666666666664</v>
      </c>
    </row>
    <row r="95" spans="2:18">
      <c r="B95">
        <v>911</v>
      </c>
      <c r="C95">
        <f t="shared" si="20"/>
        <v>261</v>
      </c>
      <c r="D95">
        <f t="shared" si="15"/>
        <v>3.7285714285714286</v>
      </c>
      <c r="E95">
        <v>4</v>
      </c>
      <c r="F95">
        <f t="shared" si="8"/>
        <v>65.25</v>
      </c>
      <c r="H95">
        <v>995</v>
      </c>
      <c r="I95">
        <f t="shared" si="16"/>
        <v>177</v>
      </c>
      <c r="J95">
        <f t="shared" si="17"/>
        <v>3.1052631578947367</v>
      </c>
      <c r="K95">
        <v>3</v>
      </c>
      <c r="L95">
        <f t="shared" si="13"/>
        <v>59</v>
      </c>
      <c r="N95">
        <v>1012</v>
      </c>
      <c r="O95">
        <f t="shared" si="18"/>
        <v>160</v>
      </c>
      <c r="P95">
        <f t="shared" si="19"/>
        <v>3.2</v>
      </c>
      <c r="Q95">
        <v>3</v>
      </c>
      <c r="R95">
        <f t="shared" si="14"/>
        <v>53.333333333333336</v>
      </c>
    </row>
    <row r="96" spans="2:18">
      <c r="B96">
        <v>906</v>
      </c>
      <c r="C96">
        <f t="shared" si="20"/>
        <v>266</v>
      </c>
      <c r="D96">
        <f t="shared" si="15"/>
        <v>3.8</v>
      </c>
      <c r="E96">
        <v>4</v>
      </c>
      <c r="F96">
        <f t="shared" si="8"/>
        <v>66.5</v>
      </c>
      <c r="H96">
        <v>994</v>
      </c>
      <c r="I96">
        <f t="shared" si="16"/>
        <v>178</v>
      </c>
      <c r="J96">
        <f t="shared" si="17"/>
        <v>3.1228070175438596</v>
      </c>
      <c r="K96">
        <v>3</v>
      </c>
      <c r="L96">
        <f t="shared" si="13"/>
        <v>59.333333333333336</v>
      </c>
      <c r="N96">
        <v>1009</v>
      </c>
      <c r="O96">
        <f t="shared" si="18"/>
        <v>163</v>
      </c>
      <c r="P96">
        <f t="shared" si="19"/>
        <v>3.26</v>
      </c>
      <c r="Q96">
        <v>3</v>
      </c>
      <c r="R96">
        <f t="shared" si="14"/>
        <v>54.333333333333336</v>
      </c>
    </row>
    <row r="97" spans="2:18">
      <c r="B97">
        <v>905</v>
      </c>
      <c r="C97">
        <f t="shared" si="20"/>
        <v>267</v>
      </c>
      <c r="D97">
        <f t="shared" si="15"/>
        <v>3.8142857142857145</v>
      </c>
      <c r="E97">
        <v>4</v>
      </c>
      <c r="F97">
        <f t="shared" si="8"/>
        <v>66.75</v>
      </c>
      <c r="H97">
        <v>993</v>
      </c>
      <c r="I97">
        <f t="shared" si="16"/>
        <v>179</v>
      </c>
      <c r="J97">
        <f t="shared" si="17"/>
        <v>3.1403508771929824</v>
      </c>
      <c r="K97">
        <v>3</v>
      </c>
      <c r="L97">
        <f t="shared" si="13"/>
        <v>59.666666666666664</v>
      </c>
      <c r="N97">
        <v>1002</v>
      </c>
      <c r="O97">
        <f t="shared" si="18"/>
        <v>170</v>
      </c>
      <c r="P97">
        <f t="shared" si="19"/>
        <v>3.4</v>
      </c>
      <c r="Q97">
        <v>3</v>
      </c>
      <c r="R97">
        <f t="shared" si="14"/>
        <v>56.666666666666664</v>
      </c>
    </row>
    <row r="98" spans="2:18">
      <c r="B98">
        <v>905</v>
      </c>
      <c r="C98">
        <f t="shared" si="20"/>
        <v>267</v>
      </c>
      <c r="D98">
        <f t="shared" si="15"/>
        <v>3.8142857142857145</v>
      </c>
      <c r="E98">
        <v>4</v>
      </c>
      <c r="F98">
        <f t="shared" si="8"/>
        <v>66.75</v>
      </c>
      <c r="H98">
        <v>993</v>
      </c>
      <c r="I98">
        <f t="shared" si="16"/>
        <v>179</v>
      </c>
      <c r="J98">
        <f t="shared" si="17"/>
        <v>3.1403508771929824</v>
      </c>
      <c r="K98">
        <v>3</v>
      </c>
      <c r="L98">
        <f t="shared" si="13"/>
        <v>59.666666666666664</v>
      </c>
      <c r="N98">
        <v>1001</v>
      </c>
      <c r="O98">
        <f t="shared" si="18"/>
        <v>171</v>
      </c>
      <c r="P98">
        <f t="shared" si="19"/>
        <v>3.42</v>
      </c>
      <c r="Q98">
        <v>3</v>
      </c>
      <c r="R98">
        <f t="shared" si="14"/>
        <v>57</v>
      </c>
    </row>
    <row r="99" spans="2:18">
      <c r="B99">
        <v>904</v>
      </c>
      <c r="C99">
        <f t="shared" si="20"/>
        <v>268</v>
      </c>
      <c r="D99">
        <f t="shared" si="15"/>
        <v>3.8285714285714287</v>
      </c>
      <c r="E99">
        <v>4</v>
      </c>
      <c r="F99">
        <f t="shared" si="8"/>
        <v>67</v>
      </c>
      <c r="H99">
        <v>993</v>
      </c>
      <c r="I99">
        <f t="shared" si="16"/>
        <v>179</v>
      </c>
      <c r="J99">
        <f t="shared" si="17"/>
        <v>3.1403508771929824</v>
      </c>
      <c r="K99">
        <v>3</v>
      </c>
      <c r="L99">
        <f t="shared" si="13"/>
        <v>59.666666666666664</v>
      </c>
      <c r="N99">
        <v>995</v>
      </c>
      <c r="O99">
        <f t="shared" si="18"/>
        <v>177</v>
      </c>
      <c r="P99">
        <f t="shared" si="19"/>
        <v>3.54</v>
      </c>
      <c r="Q99">
        <v>3</v>
      </c>
      <c r="R99">
        <f t="shared" si="14"/>
        <v>59</v>
      </c>
    </row>
    <row r="100" spans="2:18">
      <c r="B100">
        <v>900</v>
      </c>
      <c r="C100">
        <f t="shared" si="20"/>
        <v>272</v>
      </c>
      <c r="D100">
        <f t="shared" si="15"/>
        <v>3.8857142857142857</v>
      </c>
      <c r="E100">
        <v>4</v>
      </c>
      <c r="F100">
        <f t="shared" si="8"/>
        <v>68</v>
      </c>
      <c r="H100">
        <v>988</v>
      </c>
      <c r="I100">
        <f t="shared" si="16"/>
        <v>184</v>
      </c>
      <c r="J100">
        <f t="shared" si="17"/>
        <v>3.2280701754385963</v>
      </c>
      <c r="K100">
        <v>3</v>
      </c>
      <c r="L100">
        <f t="shared" si="13"/>
        <v>61.333333333333336</v>
      </c>
      <c r="N100">
        <v>994</v>
      </c>
      <c r="O100">
        <f t="shared" si="18"/>
        <v>178</v>
      </c>
      <c r="P100">
        <f t="shared" si="19"/>
        <v>3.56</v>
      </c>
      <c r="Q100">
        <v>3</v>
      </c>
      <c r="R100">
        <f t="shared" si="14"/>
        <v>59.333333333333336</v>
      </c>
    </row>
    <row r="101" spans="2:18">
      <c r="B101">
        <v>899</v>
      </c>
      <c r="C101">
        <f t="shared" si="20"/>
        <v>273</v>
      </c>
      <c r="D101">
        <f t="shared" si="15"/>
        <v>3.9</v>
      </c>
      <c r="E101">
        <v>4</v>
      </c>
      <c r="F101">
        <f t="shared" si="8"/>
        <v>68.25</v>
      </c>
      <c r="H101">
        <v>987</v>
      </c>
      <c r="I101">
        <f t="shared" si="16"/>
        <v>185</v>
      </c>
      <c r="J101">
        <f t="shared" si="17"/>
        <v>3.2456140350877192</v>
      </c>
      <c r="K101">
        <v>3</v>
      </c>
      <c r="L101">
        <f t="shared" si="13"/>
        <v>61.666666666666664</v>
      </c>
      <c r="N101">
        <v>991</v>
      </c>
      <c r="O101">
        <f t="shared" si="18"/>
        <v>181</v>
      </c>
      <c r="P101">
        <f t="shared" si="19"/>
        <v>3.62</v>
      </c>
      <c r="Q101">
        <v>4</v>
      </c>
      <c r="R101">
        <f t="shared" si="14"/>
        <v>45.25</v>
      </c>
    </row>
    <row r="102" spans="2:18">
      <c r="B102">
        <v>899</v>
      </c>
      <c r="C102">
        <f t="shared" si="20"/>
        <v>273</v>
      </c>
      <c r="D102">
        <f t="shared" si="15"/>
        <v>3.9</v>
      </c>
      <c r="E102">
        <v>4</v>
      </c>
      <c r="F102">
        <f t="shared" si="8"/>
        <v>68.25</v>
      </c>
      <c r="H102">
        <v>980</v>
      </c>
      <c r="I102">
        <f t="shared" si="16"/>
        <v>192</v>
      </c>
      <c r="J102">
        <f t="shared" si="17"/>
        <v>3.3684210526315788</v>
      </c>
      <c r="K102">
        <v>3</v>
      </c>
      <c r="L102">
        <f t="shared" si="13"/>
        <v>64</v>
      </c>
      <c r="N102">
        <v>987</v>
      </c>
      <c r="O102">
        <f t="shared" si="18"/>
        <v>185</v>
      </c>
      <c r="P102">
        <f t="shared" si="19"/>
        <v>3.7</v>
      </c>
      <c r="Q102">
        <v>4</v>
      </c>
      <c r="R102">
        <f t="shared" si="14"/>
        <v>46.25</v>
      </c>
    </row>
    <row r="103" spans="2:18">
      <c r="B103">
        <v>893</v>
      </c>
      <c r="C103">
        <f t="shared" si="20"/>
        <v>279</v>
      </c>
      <c r="D103">
        <f t="shared" si="15"/>
        <v>3.9857142857142858</v>
      </c>
      <c r="E103">
        <v>4</v>
      </c>
      <c r="F103">
        <f t="shared" si="8"/>
        <v>69.75</v>
      </c>
      <c r="H103">
        <v>979</v>
      </c>
      <c r="I103">
        <f t="shared" si="16"/>
        <v>193</v>
      </c>
      <c r="J103">
        <f t="shared" si="17"/>
        <v>3.3859649122807016</v>
      </c>
      <c r="K103">
        <v>3</v>
      </c>
      <c r="L103">
        <f t="shared" si="13"/>
        <v>64.333333333333329</v>
      </c>
      <c r="N103">
        <v>983</v>
      </c>
      <c r="O103">
        <f t="shared" si="18"/>
        <v>189</v>
      </c>
      <c r="P103">
        <f t="shared" si="19"/>
        <v>3.78</v>
      </c>
      <c r="Q103">
        <v>4</v>
      </c>
      <c r="R103">
        <f t="shared" si="14"/>
        <v>47.25</v>
      </c>
    </row>
    <row r="104" spans="2:18">
      <c r="B104">
        <v>889</v>
      </c>
      <c r="C104">
        <f t="shared" si="20"/>
        <v>283</v>
      </c>
      <c r="D104">
        <f t="shared" si="15"/>
        <v>4.0428571428571427</v>
      </c>
      <c r="E104">
        <v>4</v>
      </c>
      <c r="F104">
        <f t="shared" si="8"/>
        <v>70.75</v>
      </c>
      <c r="H104">
        <v>967</v>
      </c>
      <c r="I104">
        <f t="shared" si="16"/>
        <v>205</v>
      </c>
      <c r="J104">
        <f t="shared" si="17"/>
        <v>3.5964912280701755</v>
      </c>
      <c r="K104">
        <v>4</v>
      </c>
      <c r="L104">
        <f t="shared" si="13"/>
        <v>51.25</v>
      </c>
      <c r="N104">
        <v>982</v>
      </c>
      <c r="O104">
        <f t="shared" si="18"/>
        <v>190</v>
      </c>
      <c r="P104">
        <f t="shared" si="19"/>
        <v>3.8</v>
      </c>
      <c r="Q104">
        <v>4</v>
      </c>
      <c r="R104">
        <f t="shared" si="14"/>
        <v>47.5</v>
      </c>
    </row>
    <row r="105" spans="2:18">
      <c r="B105">
        <v>882</v>
      </c>
      <c r="C105">
        <f t="shared" si="20"/>
        <v>290</v>
      </c>
      <c r="D105">
        <f t="shared" si="15"/>
        <v>4.1428571428571432</v>
      </c>
      <c r="E105">
        <v>4</v>
      </c>
      <c r="F105">
        <f t="shared" si="8"/>
        <v>72.5</v>
      </c>
      <c r="H105">
        <v>960</v>
      </c>
      <c r="I105">
        <f t="shared" si="16"/>
        <v>212</v>
      </c>
      <c r="J105">
        <f t="shared" si="17"/>
        <v>3.7192982456140351</v>
      </c>
      <c r="K105">
        <v>4</v>
      </c>
      <c r="L105">
        <f t="shared" si="13"/>
        <v>53</v>
      </c>
      <c r="N105">
        <v>982</v>
      </c>
      <c r="O105">
        <f t="shared" si="18"/>
        <v>190</v>
      </c>
      <c r="P105">
        <f t="shared" si="19"/>
        <v>3.8</v>
      </c>
      <c r="Q105">
        <v>4</v>
      </c>
      <c r="R105">
        <f t="shared" si="14"/>
        <v>47.5</v>
      </c>
    </row>
    <row r="106" spans="2:18">
      <c r="B106">
        <v>875</v>
      </c>
      <c r="C106">
        <f t="shared" si="20"/>
        <v>297</v>
      </c>
      <c r="D106">
        <f t="shared" si="15"/>
        <v>4.2428571428571429</v>
      </c>
      <c r="E106">
        <v>4</v>
      </c>
      <c r="F106">
        <f t="shared" si="8"/>
        <v>74.25</v>
      </c>
      <c r="H106">
        <v>944</v>
      </c>
      <c r="I106">
        <f t="shared" si="16"/>
        <v>228</v>
      </c>
      <c r="J106">
        <f t="shared" si="17"/>
        <v>4</v>
      </c>
      <c r="K106">
        <v>4</v>
      </c>
      <c r="L106">
        <f t="shared" si="13"/>
        <v>57</v>
      </c>
      <c r="N106">
        <v>981</v>
      </c>
      <c r="O106">
        <f t="shared" si="18"/>
        <v>191</v>
      </c>
      <c r="P106">
        <f t="shared" si="19"/>
        <v>3.82</v>
      </c>
      <c r="Q106">
        <v>4</v>
      </c>
      <c r="R106">
        <f t="shared" si="14"/>
        <v>47.75</v>
      </c>
    </row>
    <row r="107" spans="2:18">
      <c r="B107">
        <v>873</v>
      </c>
      <c r="C107">
        <f t="shared" si="20"/>
        <v>299</v>
      </c>
      <c r="D107">
        <f t="shared" si="15"/>
        <v>4.2714285714285714</v>
      </c>
      <c r="E107">
        <v>4</v>
      </c>
      <c r="F107">
        <f t="shared" si="8"/>
        <v>74.75</v>
      </c>
      <c r="H107">
        <v>941</v>
      </c>
      <c r="I107">
        <f t="shared" si="16"/>
        <v>231</v>
      </c>
      <c r="J107">
        <f t="shared" si="17"/>
        <v>4.0526315789473681</v>
      </c>
      <c r="K107">
        <v>4</v>
      </c>
      <c r="L107">
        <f t="shared" si="13"/>
        <v>57.75</v>
      </c>
      <c r="N107">
        <v>976</v>
      </c>
      <c r="O107">
        <f t="shared" si="18"/>
        <v>196</v>
      </c>
      <c r="P107">
        <f t="shared" si="19"/>
        <v>3.92</v>
      </c>
      <c r="Q107">
        <v>4</v>
      </c>
      <c r="R107">
        <f t="shared" si="14"/>
        <v>49</v>
      </c>
    </row>
    <row r="108" spans="2:18">
      <c r="B108">
        <v>839</v>
      </c>
      <c r="C108">
        <f t="shared" si="20"/>
        <v>333</v>
      </c>
      <c r="D108">
        <f t="shared" si="15"/>
        <v>4.7571428571428571</v>
      </c>
      <c r="E108">
        <v>5</v>
      </c>
      <c r="F108">
        <f t="shared" si="8"/>
        <v>66.599999999999994</v>
      </c>
      <c r="H108">
        <v>940</v>
      </c>
      <c r="I108">
        <f t="shared" si="16"/>
        <v>232</v>
      </c>
      <c r="J108">
        <f t="shared" si="17"/>
        <v>4.0701754385964914</v>
      </c>
      <c r="K108">
        <v>4</v>
      </c>
      <c r="L108">
        <f t="shared" si="13"/>
        <v>58</v>
      </c>
      <c r="N108">
        <v>975</v>
      </c>
      <c r="O108">
        <f t="shared" si="18"/>
        <v>197</v>
      </c>
      <c r="P108">
        <f t="shared" si="19"/>
        <v>3.94</v>
      </c>
      <c r="Q108">
        <v>4</v>
      </c>
      <c r="R108">
        <f t="shared" si="14"/>
        <v>49.25</v>
      </c>
    </row>
    <row r="109" spans="2:18">
      <c r="B109">
        <v>831</v>
      </c>
      <c r="C109">
        <f t="shared" si="20"/>
        <v>341</v>
      </c>
      <c r="D109">
        <f t="shared" si="15"/>
        <v>4.871428571428571</v>
      </c>
      <c r="E109">
        <v>5</v>
      </c>
      <c r="F109">
        <f t="shared" si="8"/>
        <v>68.2</v>
      </c>
      <c r="H109">
        <v>939</v>
      </c>
      <c r="I109">
        <f t="shared" si="16"/>
        <v>233</v>
      </c>
      <c r="J109">
        <f t="shared" si="17"/>
        <v>4.0877192982456139</v>
      </c>
      <c r="K109">
        <v>4</v>
      </c>
      <c r="L109">
        <f t="shared" si="13"/>
        <v>58.25</v>
      </c>
      <c r="N109">
        <v>967</v>
      </c>
      <c r="O109">
        <f t="shared" si="18"/>
        <v>205</v>
      </c>
      <c r="P109">
        <f t="shared" si="19"/>
        <v>4.0999999999999996</v>
      </c>
      <c r="Q109">
        <v>4</v>
      </c>
      <c r="R109">
        <f t="shared" si="14"/>
        <v>51.25</v>
      </c>
    </row>
    <row r="110" spans="2:18">
      <c r="B110">
        <v>831</v>
      </c>
      <c r="C110">
        <f t="shared" si="20"/>
        <v>341</v>
      </c>
      <c r="D110">
        <f t="shared" si="15"/>
        <v>4.871428571428571</v>
      </c>
      <c r="E110">
        <v>5</v>
      </c>
      <c r="F110">
        <f t="shared" si="8"/>
        <v>68.2</v>
      </c>
      <c r="H110">
        <v>939</v>
      </c>
      <c r="I110">
        <f t="shared" si="16"/>
        <v>233</v>
      </c>
      <c r="J110">
        <f t="shared" si="17"/>
        <v>4.0877192982456139</v>
      </c>
      <c r="K110">
        <v>4</v>
      </c>
      <c r="L110">
        <f t="shared" si="13"/>
        <v>58.25</v>
      </c>
      <c r="N110">
        <v>966</v>
      </c>
      <c r="O110">
        <f t="shared" si="18"/>
        <v>206</v>
      </c>
      <c r="P110">
        <f t="shared" si="19"/>
        <v>4.12</v>
      </c>
      <c r="Q110">
        <v>4</v>
      </c>
      <c r="R110">
        <f t="shared" si="14"/>
        <v>51.5</v>
      </c>
    </row>
    <row r="111" spans="2:18">
      <c r="B111">
        <v>827</v>
      </c>
      <c r="C111">
        <f t="shared" si="20"/>
        <v>345</v>
      </c>
      <c r="D111">
        <f t="shared" si="15"/>
        <v>4.9285714285714288</v>
      </c>
      <c r="E111">
        <v>5</v>
      </c>
      <c r="F111">
        <f t="shared" si="8"/>
        <v>69</v>
      </c>
      <c r="H111">
        <v>939</v>
      </c>
      <c r="I111">
        <f t="shared" si="16"/>
        <v>233</v>
      </c>
      <c r="J111">
        <f t="shared" si="17"/>
        <v>4.0877192982456139</v>
      </c>
      <c r="K111">
        <v>4</v>
      </c>
      <c r="L111">
        <f t="shared" si="13"/>
        <v>58.25</v>
      </c>
      <c r="N111">
        <v>959</v>
      </c>
      <c r="O111">
        <f t="shared" si="18"/>
        <v>213</v>
      </c>
      <c r="P111">
        <f t="shared" si="19"/>
        <v>4.26</v>
      </c>
      <c r="Q111">
        <v>4</v>
      </c>
      <c r="R111">
        <f t="shared" si="14"/>
        <v>53.25</v>
      </c>
    </row>
    <row r="112" spans="2:18">
      <c r="B112">
        <v>826</v>
      </c>
      <c r="C112">
        <f t="shared" si="20"/>
        <v>346</v>
      </c>
      <c r="D112">
        <f t="shared" si="15"/>
        <v>4.9428571428571431</v>
      </c>
      <c r="E112">
        <v>5</v>
      </c>
      <c r="F112">
        <f t="shared" si="8"/>
        <v>69.2</v>
      </c>
      <c r="H112">
        <v>938</v>
      </c>
      <c r="I112">
        <f t="shared" si="16"/>
        <v>234</v>
      </c>
      <c r="J112">
        <f t="shared" si="17"/>
        <v>4.1052631578947372</v>
      </c>
      <c r="K112">
        <v>4</v>
      </c>
      <c r="L112">
        <f t="shared" si="13"/>
        <v>58.5</v>
      </c>
      <c r="N112">
        <v>955</v>
      </c>
      <c r="O112">
        <f t="shared" si="18"/>
        <v>217</v>
      </c>
      <c r="P112">
        <f t="shared" si="19"/>
        <v>4.34</v>
      </c>
      <c r="Q112">
        <v>4</v>
      </c>
      <c r="R112">
        <f t="shared" si="14"/>
        <v>54.25</v>
      </c>
    </row>
    <row r="113" spans="2:18">
      <c r="B113">
        <v>826</v>
      </c>
      <c r="C113">
        <f t="shared" si="20"/>
        <v>346</v>
      </c>
      <c r="D113">
        <f t="shared" si="15"/>
        <v>4.9428571428571431</v>
      </c>
      <c r="E113">
        <v>5</v>
      </c>
      <c r="F113">
        <f t="shared" si="8"/>
        <v>69.2</v>
      </c>
      <c r="H113">
        <v>930</v>
      </c>
      <c r="I113">
        <f t="shared" si="16"/>
        <v>242</v>
      </c>
      <c r="J113">
        <f t="shared" si="17"/>
        <v>4.2456140350877192</v>
      </c>
      <c r="K113">
        <v>4</v>
      </c>
      <c r="L113">
        <f t="shared" si="13"/>
        <v>60.5</v>
      </c>
      <c r="N113">
        <v>954</v>
      </c>
      <c r="O113">
        <f t="shared" si="18"/>
        <v>218</v>
      </c>
      <c r="P113">
        <f t="shared" si="19"/>
        <v>4.3600000000000003</v>
      </c>
      <c r="Q113">
        <v>4</v>
      </c>
      <c r="R113">
        <f t="shared" si="14"/>
        <v>54.5</v>
      </c>
    </row>
    <row r="114" spans="2:18">
      <c r="B114">
        <v>822</v>
      </c>
      <c r="C114">
        <f t="shared" si="20"/>
        <v>350</v>
      </c>
      <c r="D114">
        <f t="shared" si="15"/>
        <v>5</v>
      </c>
      <c r="E114">
        <v>5</v>
      </c>
      <c r="F114">
        <f t="shared" si="8"/>
        <v>70</v>
      </c>
      <c r="H114">
        <v>926</v>
      </c>
      <c r="I114">
        <f t="shared" si="16"/>
        <v>246</v>
      </c>
      <c r="J114">
        <f t="shared" si="17"/>
        <v>4.3157894736842106</v>
      </c>
      <c r="K114">
        <v>4</v>
      </c>
      <c r="L114">
        <f t="shared" si="13"/>
        <v>61.5</v>
      </c>
      <c r="N114">
        <v>954</v>
      </c>
      <c r="O114">
        <f t="shared" si="18"/>
        <v>218</v>
      </c>
      <c r="P114">
        <f t="shared" si="19"/>
        <v>4.3600000000000003</v>
      </c>
      <c r="Q114">
        <v>4</v>
      </c>
      <c r="R114">
        <f t="shared" si="14"/>
        <v>54.5</v>
      </c>
    </row>
    <row r="115" spans="2:18">
      <c r="B115">
        <v>820</v>
      </c>
      <c r="C115">
        <f t="shared" si="20"/>
        <v>352</v>
      </c>
      <c r="D115">
        <f t="shared" si="15"/>
        <v>5.0285714285714285</v>
      </c>
      <c r="E115">
        <v>5</v>
      </c>
      <c r="F115">
        <f t="shared" si="8"/>
        <v>70.400000000000006</v>
      </c>
      <c r="H115">
        <v>922</v>
      </c>
      <c r="I115">
        <f t="shared" si="16"/>
        <v>250</v>
      </c>
      <c r="J115">
        <f t="shared" si="17"/>
        <v>4.3859649122807021</v>
      </c>
      <c r="K115">
        <v>4</v>
      </c>
      <c r="L115">
        <f t="shared" si="13"/>
        <v>62.5</v>
      </c>
      <c r="N115">
        <v>938</v>
      </c>
      <c r="O115">
        <f t="shared" si="18"/>
        <v>234</v>
      </c>
      <c r="P115">
        <f t="shared" si="19"/>
        <v>4.68</v>
      </c>
      <c r="Q115">
        <v>5</v>
      </c>
      <c r="R115">
        <f t="shared" si="14"/>
        <v>46.8</v>
      </c>
    </row>
    <row r="116" spans="2:18">
      <c r="B116">
        <v>818</v>
      </c>
      <c r="C116">
        <f t="shared" si="20"/>
        <v>354</v>
      </c>
      <c r="D116">
        <f t="shared" ref="D116:D121" si="21">C116/$D$36</f>
        <v>5.0571428571428569</v>
      </c>
      <c r="E116">
        <v>5</v>
      </c>
      <c r="F116">
        <f t="shared" si="8"/>
        <v>70.8</v>
      </c>
      <c r="H116">
        <v>913</v>
      </c>
      <c r="I116">
        <f t="shared" ref="I116:I121" si="22">1172-H116</f>
        <v>259</v>
      </c>
      <c r="J116">
        <f t="shared" ref="J116:J121" si="23">I116/$J$36</f>
        <v>4.5438596491228074</v>
      </c>
      <c r="K116">
        <v>5</v>
      </c>
      <c r="L116">
        <f t="shared" si="13"/>
        <v>51.8</v>
      </c>
      <c r="N116">
        <v>930</v>
      </c>
      <c r="O116">
        <f t="shared" ref="O116:O121" si="24">1172-N116</f>
        <v>242</v>
      </c>
      <c r="P116">
        <f t="shared" ref="P116:P121" si="25">O116/$P$36</f>
        <v>4.84</v>
      </c>
      <c r="Q116">
        <v>5</v>
      </c>
      <c r="R116">
        <f t="shared" si="14"/>
        <v>48.4</v>
      </c>
    </row>
    <row r="117" spans="2:18">
      <c r="B117">
        <v>818</v>
      </c>
      <c r="C117">
        <f t="shared" ref="C117:C121" si="26">1172-B117</f>
        <v>354</v>
      </c>
      <c r="D117">
        <f t="shared" si="21"/>
        <v>5.0571428571428569</v>
      </c>
      <c r="E117">
        <v>5</v>
      </c>
      <c r="F117">
        <f t="shared" ref="F117:F121" si="27">C117/E117</f>
        <v>70.8</v>
      </c>
      <c r="H117">
        <v>904</v>
      </c>
      <c r="I117">
        <f t="shared" si="22"/>
        <v>268</v>
      </c>
      <c r="J117">
        <f t="shared" si="23"/>
        <v>4.7017543859649127</v>
      </c>
      <c r="K117">
        <v>5</v>
      </c>
      <c r="L117">
        <f t="shared" ref="L117:L121" si="28">I117/K117</f>
        <v>53.6</v>
      </c>
      <c r="N117">
        <v>928</v>
      </c>
      <c r="O117">
        <f t="shared" si="24"/>
        <v>244</v>
      </c>
      <c r="P117">
        <f t="shared" si="25"/>
        <v>4.88</v>
      </c>
      <c r="Q117">
        <v>5</v>
      </c>
      <c r="R117">
        <f t="shared" ref="R117:R121" si="29">O117/Q117</f>
        <v>48.8</v>
      </c>
    </row>
    <row r="118" spans="2:18">
      <c r="B118">
        <v>807</v>
      </c>
      <c r="C118">
        <f t="shared" si="26"/>
        <v>365</v>
      </c>
      <c r="D118">
        <f t="shared" si="21"/>
        <v>5.2142857142857144</v>
      </c>
      <c r="E118">
        <v>5</v>
      </c>
      <c r="F118">
        <f t="shared" si="27"/>
        <v>73</v>
      </c>
      <c r="H118">
        <v>904</v>
      </c>
      <c r="I118">
        <f t="shared" si="22"/>
        <v>268</v>
      </c>
      <c r="J118">
        <f t="shared" si="23"/>
        <v>4.7017543859649127</v>
      </c>
      <c r="K118">
        <v>5</v>
      </c>
      <c r="L118">
        <f t="shared" si="28"/>
        <v>53.6</v>
      </c>
      <c r="N118">
        <v>920</v>
      </c>
      <c r="O118">
        <f t="shared" si="24"/>
        <v>252</v>
      </c>
      <c r="P118">
        <f t="shared" si="25"/>
        <v>5.04</v>
      </c>
      <c r="Q118">
        <v>5</v>
      </c>
      <c r="R118">
        <f t="shared" si="29"/>
        <v>50.4</v>
      </c>
    </row>
    <row r="119" spans="2:18">
      <c r="B119">
        <v>803</v>
      </c>
      <c r="C119">
        <f t="shared" si="26"/>
        <v>369</v>
      </c>
      <c r="D119">
        <f t="shared" si="21"/>
        <v>5.2714285714285714</v>
      </c>
      <c r="E119">
        <v>5</v>
      </c>
      <c r="F119">
        <f t="shared" si="27"/>
        <v>73.8</v>
      </c>
      <c r="H119">
        <v>897</v>
      </c>
      <c r="I119">
        <f t="shared" si="22"/>
        <v>275</v>
      </c>
      <c r="J119">
        <f t="shared" si="23"/>
        <v>4.8245614035087723</v>
      </c>
      <c r="K119">
        <v>5</v>
      </c>
      <c r="L119">
        <f t="shared" si="28"/>
        <v>55</v>
      </c>
      <c r="N119">
        <v>908</v>
      </c>
      <c r="O119">
        <f t="shared" si="24"/>
        <v>264</v>
      </c>
      <c r="P119">
        <f t="shared" si="25"/>
        <v>5.28</v>
      </c>
      <c r="Q119">
        <v>5</v>
      </c>
      <c r="R119">
        <f t="shared" si="29"/>
        <v>52.8</v>
      </c>
    </row>
    <row r="120" spans="2:18">
      <c r="B120">
        <v>763</v>
      </c>
      <c r="C120">
        <f t="shared" si="26"/>
        <v>409</v>
      </c>
      <c r="D120">
        <f t="shared" si="21"/>
        <v>5.8428571428571425</v>
      </c>
      <c r="E120">
        <v>6</v>
      </c>
      <c r="F120">
        <f t="shared" si="27"/>
        <v>68.166666666666671</v>
      </c>
      <c r="H120">
        <v>890</v>
      </c>
      <c r="I120">
        <f t="shared" si="22"/>
        <v>282</v>
      </c>
      <c r="J120">
        <f t="shared" si="23"/>
        <v>4.9473684210526319</v>
      </c>
      <c r="K120">
        <v>5</v>
      </c>
      <c r="L120">
        <f t="shared" si="28"/>
        <v>56.4</v>
      </c>
      <c r="N120">
        <v>908</v>
      </c>
      <c r="O120">
        <f t="shared" si="24"/>
        <v>264</v>
      </c>
      <c r="P120">
        <f t="shared" si="25"/>
        <v>5.28</v>
      </c>
      <c r="Q120">
        <v>5</v>
      </c>
      <c r="R120">
        <f t="shared" si="29"/>
        <v>52.8</v>
      </c>
    </row>
    <row r="121" spans="2:18">
      <c r="B121">
        <v>721</v>
      </c>
      <c r="C121">
        <f t="shared" si="26"/>
        <v>451</v>
      </c>
      <c r="D121">
        <f t="shared" si="21"/>
        <v>6.4428571428571431</v>
      </c>
      <c r="E121">
        <v>6</v>
      </c>
      <c r="F121">
        <f t="shared" si="27"/>
        <v>75.166666666666671</v>
      </c>
      <c r="H121">
        <v>873</v>
      </c>
      <c r="I121">
        <f t="shared" si="22"/>
        <v>299</v>
      </c>
      <c r="J121">
        <f t="shared" si="23"/>
        <v>5.2456140350877192</v>
      </c>
      <c r="K121">
        <v>5</v>
      </c>
      <c r="L121">
        <f t="shared" si="28"/>
        <v>59.8</v>
      </c>
      <c r="N121">
        <v>871</v>
      </c>
      <c r="O121">
        <f t="shared" si="24"/>
        <v>301</v>
      </c>
      <c r="P121">
        <f t="shared" si="25"/>
        <v>6.02</v>
      </c>
      <c r="Q121">
        <v>6</v>
      </c>
      <c r="R121">
        <f t="shared" si="29"/>
        <v>50.166666666666664</v>
      </c>
    </row>
  </sheetData>
  <sortState xmlns:xlrd2="http://schemas.microsoft.com/office/spreadsheetml/2017/richdata2" ref="N51:O120">
    <sortCondition descending="1" ref="N6"/>
  </sortState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D103"/>
  <sheetViews>
    <sheetView tabSelected="1" topLeftCell="J20" zoomScaleNormal="100" workbookViewId="0">
      <selection activeCell="AD36" sqref="AD36"/>
    </sheetView>
  </sheetViews>
  <sheetFormatPr defaultRowHeight="15"/>
  <cols>
    <col min="1" max="1" width="3.42578125" customWidth="1"/>
  </cols>
  <sheetData>
    <row r="2" spans="2:7">
      <c r="B2" s="2" t="s">
        <v>23</v>
      </c>
    </row>
    <row r="3" spans="2:7">
      <c r="B3" s="2" t="s">
        <v>24</v>
      </c>
    </row>
    <row r="5" spans="2:7">
      <c r="B5" t="s">
        <v>25</v>
      </c>
      <c r="D5">
        <f>AB39</f>
        <v>69.465986394557831</v>
      </c>
    </row>
    <row r="7" spans="2:7">
      <c r="B7" t="s">
        <v>2</v>
      </c>
    </row>
    <row r="8" spans="2:7">
      <c r="B8" t="s">
        <v>26</v>
      </c>
      <c r="C8" t="s">
        <v>27</v>
      </c>
      <c r="D8" t="s">
        <v>28</v>
      </c>
      <c r="E8" t="s">
        <v>29</v>
      </c>
      <c r="F8" t="s">
        <v>30</v>
      </c>
      <c r="G8" t="s">
        <v>31</v>
      </c>
    </row>
    <row r="9" spans="2:7">
      <c r="B9">
        <f>V34</f>
        <v>107</v>
      </c>
      <c r="C9">
        <f>V39</f>
        <v>55.131000000000014</v>
      </c>
      <c r="D9">
        <f>$D$5-C9</f>
        <v>14.334986394557816</v>
      </c>
      <c r="E9">
        <f>100*D9/$D$5</f>
        <v>20.635979043235555</v>
      </c>
      <c r="F9">
        <f>D9/B9</f>
        <v>0.13397183546315716</v>
      </c>
      <c r="G9">
        <f>E9/B9</f>
        <v>0.1928596172265005</v>
      </c>
    </row>
    <row r="10" spans="2:7">
      <c r="B10">
        <f>P34</f>
        <v>139</v>
      </c>
      <c r="C10">
        <f>P39</f>
        <v>51.572333333333333</v>
      </c>
      <c r="D10">
        <f>$D$5-C10</f>
        <v>17.893653061224498</v>
      </c>
      <c r="E10">
        <f>100*D10/$D$5</f>
        <v>25.758869901581559</v>
      </c>
      <c r="F10">
        <f>D10/B10</f>
        <v>0.12873131698722659</v>
      </c>
      <c r="G10">
        <f>E10/B10</f>
        <v>0.18531561080274503</v>
      </c>
    </row>
    <row r="11" spans="2:7">
      <c r="B11">
        <f>J34</f>
        <v>170</v>
      </c>
      <c r="C11">
        <f>J39</f>
        <v>43.699999999999996</v>
      </c>
      <c r="D11">
        <f>$D$5-C11</f>
        <v>25.765986394557835</v>
      </c>
      <c r="E11">
        <f>100*D11/$D$5</f>
        <v>37.091514468981067</v>
      </c>
      <c r="F11">
        <f>D11/B11</f>
        <v>0.1515646258503402</v>
      </c>
      <c r="G11">
        <f>E11/B11</f>
        <v>0.2181853792293004</v>
      </c>
    </row>
    <row r="12" spans="2:7">
      <c r="B12">
        <f>D34</f>
        <v>188</v>
      </c>
      <c r="C12">
        <f>D39</f>
        <v>43.398333333333333</v>
      </c>
      <c r="D12">
        <f>$D$5-C12</f>
        <v>26.067653061224497</v>
      </c>
      <c r="E12">
        <f>100*D12/$D$5</f>
        <v>37.525779758115853</v>
      </c>
      <c r="F12">
        <f>D12/B12</f>
        <v>0.13865772904906648</v>
      </c>
      <c r="G12">
        <f>E12/B12</f>
        <v>0.19960521147933966</v>
      </c>
    </row>
    <row r="14" spans="2:7">
      <c r="B14" t="s">
        <v>6</v>
      </c>
    </row>
    <row r="15" spans="2:7">
      <c r="B15" t="s">
        <v>26</v>
      </c>
      <c r="C15" t="s">
        <v>27</v>
      </c>
      <c r="D15" t="s">
        <v>28</v>
      </c>
      <c r="E15" t="s">
        <v>29</v>
      </c>
      <c r="F15" t="s">
        <v>30</v>
      </c>
      <c r="G15" t="s">
        <v>31</v>
      </c>
    </row>
    <row r="16" spans="2:7">
      <c r="B16">
        <v>80</v>
      </c>
      <c r="C16">
        <f t="shared" ref="C16:C25" si="0">(-0.1597*B16)+72.571</f>
        <v>59.795000000000002</v>
      </c>
      <c r="D16">
        <f t="shared" ref="D16:D25" si="1">$D$5-C16</f>
        <v>9.6709863945578292</v>
      </c>
      <c r="E16">
        <f t="shared" ref="E16:E27" si="2">100*D16/$D$5</f>
        <v>13.921901777407831</v>
      </c>
      <c r="F16">
        <f t="shared" ref="F16:F27" si="3">D16/B16</f>
        <v>0.12088732993197286</v>
      </c>
      <c r="G16">
        <f t="shared" ref="G16:G27" si="4">E16/B16</f>
        <v>0.17402377221759788</v>
      </c>
    </row>
    <row r="17" spans="2:28">
      <c r="B17">
        <v>100</v>
      </c>
      <c r="C17">
        <f t="shared" si="0"/>
        <v>56.600999999999999</v>
      </c>
      <c r="D17">
        <f t="shared" si="1"/>
        <v>12.864986394557832</v>
      </c>
      <c r="E17">
        <f t="shared" si="2"/>
        <v>18.519835479606336</v>
      </c>
      <c r="F17">
        <f t="shared" si="3"/>
        <v>0.12864986394557831</v>
      </c>
      <c r="G17">
        <f t="shared" si="4"/>
        <v>0.18519835479606336</v>
      </c>
    </row>
    <row r="18" spans="2:28">
      <c r="B18">
        <v>120</v>
      </c>
      <c r="C18">
        <f t="shared" si="0"/>
        <v>53.406999999999996</v>
      </c>
      <c r="D18">
        <f t="shared" si="1"/>
        <v>16.058986394557834</v>
      </c>
      <c r="E18">
        <f t="shared" si="2"/>
        <v>23.117769181804842</v>
      </c>
      <c r="F18">
        <f t="shared" si="3"/>
        <v>0.13382488662131528</v>
      </c>
      <c r="G18">
        <f t="shared" si="4"/>
        <v>0.19264807651504035</v>
      </c>
    </row>
    <row r="19" spans="2:28">
      <c r="B19">
        <v>140</v>
      </c>
      <c r="C19">
        <f t="shared" si="0"/>
        <v>50.212999999999994</v>
      </c>
      <c r="D19">
        <f t="shared" si="1"/>
        <v>19.252986394557837</v>
      </c>
      <c r="E19">
        <f t="shared" si="2"/>
        <v>27.715702884003349</v>
      </c>
      <c r="F19">
        <f t="shared" si="3"/>
        <v>0.13752133138969883</v>
      </c>
      <c r="G19">
        <f t="shared" si="4"/>
        <v>0.19796930631430965</v>
      </c>
    </row>
    <row r="20" spans="2:28">
      <c r="B20">
        <v>160</v>
      </c>
      <c r="C20">
        <f t="shared" si="0"/>
        <v>47.018999999999998</v>
      </c>
      <c r="D20">
        <f t="shared" si="1"/>
        <v>22.446986394557833</v>
      </c>
      <c r="E20">
        <f t="shared" si="2"/>
        <v>32.313636586201845</v>
      </c>
      <c r="F20">
        <f t="shared" si="3"/>
        <v>0.14029366496598644</v>
      </c>
      <c r="G20">
        <f t="shared" si="4"/>
        <v>0.20196022866376154</v>
      </c>
    </row>
    <row r="21" spans="2:28">
      <c r="B21">
        <v>180</v>
      </c>
      <c r="C21">
        <f t="shared" si="0"/>
        <v>43.824999999999996</v>
      </c>
      <c r="D21">
        <f t="shared" si="1"/>
        <v>25.640986394557835</v>
      </c>
      <c r="E21">
        <f t="shared" si="2"/>
        <v>36.911570288400348</v>
      </c>
      <c r="F21">
        <f t="shared" si="3"/>
        <v>0.1424499244142102</v>
      </c>
      <c r="G21">
        <f t="shared" si="4"/>
        <v>0.20506427938000193</v>
      </c>
    </row>
    <row r="22" spans="2:28">
      <c r="B22">
        <v>200</v>
      </c>
      <c r="C22">
        <f t="shared" si="0"/>
        <v>40.631</v>
      </c>
      <c r="D22">
        <f t="shared" si="1"/>
        <v>28.834986394557831</v>
      </c>
      <c r="E22">
        <f t="shared" si="2"/>
        <v>41.509503990598844</v>
      </c>
      <c r="F22">
        <f t="shared" si="3"/>
        <v>0.14417493197278916</v>
      </c>
      <c r="G22">
        <f t="shared" si="4"/>
        <v>0.20754751995299422</v>
      </c>
    </row>
    <row r="23" spans="2:28">
      <c r="B23">
        <v>220</v>
      </c>
      <c r="C23">
        <f t="shared" si="0"/>
        <v>37.436999999999998</v>
      </c>
      <c r="D23">
        <f t="shared" si="1"/>
        <v>32.028986394557833</v>
      </c>
      <c r="E23">
        <f t="shared" si="2"/>
        <v>46.107437692797347</v>
      </c>
      <c r="F23">
        <f t="shared" si="3"/>
        <v>0.1455863017934447</v>
      </c>
      <c r="G23">
        <f t="shared" si="4"/>
        <v>0.20957926223998793</v>
      </c>
    </row>
    <row r="24" spans="2:28">
      <c r="B24">
        <v>350</v>
      </c>
      <c r="C24">
        <f t="shared" si="0"/>
        <v>16.675999999999995</v>
      </c>
      <c r="D24">
        <f t="shared" si="1"/>
        <v>52.789986394557836</v>
      </c>
      <c r="E24">
        <f t="shared" si="2"/>
        <v>75.994006757087604</v>
      </c>
      <c r="F24">
        <f t="shared" si="3"/>
        <v>0.15082853255587952</v>
      </c>
      <c r="G24">
        <f t="shared" si="4"/>
        <v>0.21712573359167886</v>
      </c>
    </row>
    <row r="25" spans="2:28">
      <c r="B25">
        <v>374</v>
      </c>
      <c r="C25">
        <f t="shared" si="0"/>
        <v>12.843199999999996</v>
      </c>
      <c r="D25">
        <f t="shared" si="1"/>
        <v>56.622786394557835</v>
      </c>
      <c r="E25">
        <f t="shared" si="2"/>
        <v>81.511527199725805</v>
      </c>
      <c r="F25">
        <f t="shared" si="3"/>
        <v>0.15139782458437923</v>
      </c>
      <c r="G25">
        <f t="shared" si="4"/>
        <v>0.21794525989231497</v>
      </c>
      <c r="L25" s="3"/>
    </row>
    <row r="26" spans="2:28">
      <c r="B26">
        <v>401</v>
      </c>
      <c r="C26">
        <f>(-0.1597*B26)+72.571</f>
        <v>8.5312999999999874</v>
      </c>
      <c r="D26">
        <f>$D$5-C26</f>
        <v>60.934686394557843</v>
      </c>
      <c r="E26">
        <f t="shared" si="2"/>
        <v>87.718737697693797</v>
      </c>
      <c r="F26">
        <f t="shared" si="3"/>
        <v>0.15195682392657817</v>
      </c>
      <c r="G26">
        <f t="shared" si="4"/>
        <v>0.21874996932093216</v>
      </c>
    </row>
    <row r="27" spans="2:28">
      <c r="B27">
        <v>360</v>
      </c>
      <c r="C27">
        <f>(-0.1597*B27)+72.571</f>
        <v>15.078999999999994</v>
      </c>
      <c r="D27">
        <f>$D$5-C27</f>
        <v>54.386986394557837</v>
      </c>
      <c r="E27">
        <f t="shared" si="2"/>
        <v>78.292973608186855</v>
      </c>
      <c r="F27">
        <f t="shared" si="3"/>
        <v>0.15107496220710509</v>
      </c>
      <c r="G27">
        <f t="shared" si="4"/>
        <v>0.2174804822449635</v>
      </c>
    </row>
    <row r="31" spans="2:28">
      <c r="B31" s="2" t="s">
        <v>32</v>
      </c>
      <c r="R31" s="3"/>
      <c r="AB31" s="3"/>
    </row>
    <row r="32" spans="2:28">
      <c r="B32" s="2" t="s">
        <v>24</v>
      </c>
      <c r="H32" s="3"/>
      <c r="I32" s="3"/>
      <c r="N32" s="3"/>
      <c r="O32" s="3"/>
      <c r="T32" s="3"/>
      <c r="U32" s="3"/>
      <c r="V32" s="3"/>
      <c r="Z32" s="3"/>
      <c r="AA32" s="3"/>
    </row>
    <row r="34" spans="2:28">
      <c r="B34" t="s">
        <v>10</v>
      </c>
      <c r="D34">
        <v>188</v>
      </c>
      <c r="H34" t="s">
        <v>10</v>
      </c>
      <c r="J34">
        <v>170</v>
      </c>
      <c r="N34" t="s">
        <v>10</v>
      </c>
      <c r="P34">
        <v>139</v>
      </c>
      <c r="T34" t="s">
        <v>10</v>
      </c>
      <c r="V34">
        <v>107</v>
      </c>
      <c r="Z34" t="s">
        <v>10</v>
      </c>
      <c r="AB34">
        <v>10</v>
      </c>
    </row>
    <row r="35" spans="2:28">
      <c r="B35" t="s">
        <v>11</v>
      </c>
      <c r="D35">
        <v>1397</v>
      </c>
      <c r="H35" t="s">
        <v>11</v>
      </c>
      <c r="J35">
        <v>1397</v>
      </c>
      <c r="N35" t="s">
        <v>11</v>
      </c>
      <c r="P35">
        <v>1397</v>
      </c>
      <c r="T35" t="s">
        <v>11</v>
      </c>
      <c r="V35">
        <v>1397</v>
      </c>
      <c r="Z35" t="s">
        <v>11</v>
      </c>
      <c r="AB35">
        <v>1162</v>
      </c>
    </row>
    <row r="36" spans="2:28">
      <c r="B36" t="s">
        <v>12</v>
      </c>
      <c r="D36">
        <v>110</v>
      </c>
      <c r="H36" t="s">
        <v>12</v>
      </c>
      <c r="J36">
        <v>110</v>
      </c>
      <c r="N36" t="s">
        <v>12</v>
      </c>
      <c r="P36">
        <v>110</v>
      </c>
      <c r="T36" t="s">
        <v>12</v>
      </c>
      <c r="V36">
        <v>110</v>
      </c>
      <c r="Z36" t="s">
        <v>12</v>
      </c>
      <c r="AB36">
        <v>110</v>
      </c>
    </row>
    <row r="37" spans="2:28">
      <c r="B37" t="s">
        <v>13</v>
      </c>
      <c r="D37">
        <v>43</v>
      </c>
      <c r="H37" t="s">
        <v>13</v>
      </c>
      <c r="J37">
        <v>43</v>
      </c>
      <c r="N37" t="s">
        <v>13</v>
      </c>
      <c r="P37">
        <v>51</v>
      </c>
      <c r="T37" t="s">
        <v>13</v>
      </c>
      <c r="V37">
        <v>55</v>
      </c>
      <c r="Z37" t="s">
        <v>13</v>
      </c>
      <c r="AB37">
        <v>70</v>
      </c>
    </row>
    <row r="39" spans="2:28">
      <c r="B39" t="s">
        <v>14</v>
      </c>
      <c r="D39">
        <f>AVERAGE(F54:F103)</f>
        <v>43.398333333333333</v>
      </c>
      <c r="H39" t="s">
        <v>14</v>
      </c>
      <c r="J39">
        <f>AVERAGE(L54:L102)</f>
        <v>43.699999999999996</v>
      </c>
      <c r="N39" t="s">
        <v>14</v>
      </c>
      <c r="P39">
        <f>AVERAGE(R54:R103)</f>
        <v>51.572333333333333</v>
      </c>
      <c r="T39" t="s">
        <v>14</v>
      </c>
      <c r="V39">
        <f>AVERAGE(X54:X103)</f>
        <v>55.131000000000014</v>
      </c>
      <c r="Z39" t="s">
        <v>14</v>
      </c>
      <c r="AB39">
        <f>AVERAGE(AD54:AD102)</f>
        <v>69.465986394557831</v>
      </c>
    </row>
    <row r="40" spans="2:28">
      <c r="B40" t="s">
        <v>15</v>
      </c>
      <c r="D40">
        <f>D39/D36</f>
        <v>0.39453030303030301</v>
      </c>
      <c r="H40" t="s">
        <v>15</v>
      </c>
      <c r="J40">
        <f>J39/J36</f>
        <v>0.39727272727272722</v>
      </c>
      <c r="N40" t="s">
        <v>15</v>
      </c>
      <c r="P40">
        <f>P39/P36</f>
        <v>0.46883939393939394</v>
      </c>
      <c r="T40" t="s">
        <v>15</v>
      </c>
      <c r="V40">
        <f>V39/V36</f>
        <v>0.50119090909090924</v>
      </c>
      <c r="Z40" t="s">
        <v>15</v>
      </c>
      <c r="AB40">
        <f>AB39/AB36</f>
        <v>0.631508967223253</v>
      </c>
    </row>
    <row r="41" spans="2:28">
      <c r="B41" t="s">
        <v>33</v>
      </c>
      <c r="D41">
        <f>D39/D34</f>
        <v>0.23084219858156027</v>
      </c>
      <c r="H41" t="s">
        <v>33</v>
      </c>
      <c r="J41">
        <f>J39/J34</f>
        <v>0.25705882352941173</v>
      </c>
      <c r="N41" t="s">
        <v>33</v>
      </c>
      <c r="P41">
        <f>P39/P34</f>
        <v>0.37102398081534771</v>
      </c>
      <c r="T41" t="s">
        <v>33</v>
      </c>
      <c r="V41">
        <f>V39/V34</f>
        <v>0.51524299065420576</v>
      </c>
      <c r="Z41" t="s">
        <v>33</v>
      </c>
      <c r="AB41">
        <f>AB39/AB34</f>
        <v>6.9465986394557833</v>
      </c>
    </row>
    <row r="43" spans="2:28">
      <c r="B43" t="s">
        <v>16</v>
      </c>
      <c r="C43" t="s">
        <v>17</v>
      </c>
      <c r="D43" t="s">
        <v>18</v>
      </c>
      <c r="H43" t="s">
        <v>16</v>
      </c>
      <c r="I43" t="s">
        <v>17</v>
      </c>
      <c r="J43" t="s">
        <v>18</v>
      </c>
      <c r="N43" t="s">
        <v>16</v>
      </c>
      <c r="O43" t="s">
        <v>17</v>
      </c>
      <c r="P43" t="s">
        <v>18</v>
      </c>
      <c r="T43" t="s">
        <v>16</v>
      </c>
      <c r="U43" t="s">
        <v>17</v>
      </c>
      <c r="V43" t="s">
        <v>18</v>
      </c>
      <c r="Z43" t="s">
        <v>16</v>
      </c>
      <c r="AA43" t="s">
        <v>17</v>
      </c>
      <c r="AB43" t="s">
        <v>18</v>
      </c>
    </row>
    <row r="44" spans="2:28">
      <c r="B44">
        <v>1</v>
      </c>
      <c r="C44">
        <f>COUNTIF(E54:E103, B44)</f>
        <v>4</v>
      </c>
      <c r="D44">
        <f t="shared" ref="D44:D50" si="5">100*C44/$C$51</f>
        <v>8</v>
      </c>
      <c r="H44">
        <v>1</v>
      </c>
      <c r="I44">
        <f>COUNTIF(K54:K103, H44)</f>
        <v>1</v>
      </c>
      <c r="J44">
        <f t="shared" ref="J44:J50" si="6">100*I44/$I$51</f>
        <v>2</v>
      </c>
      <c r="N44">
        <v>1</v>
      </c>
      <c r="O44">
        <f>COUNTIF(Q54:Q103, N44)</f>
        <v>0</v>
      </c>
      <c r="P44">
        <f t="shared" ref="P44:P50" si="7">100*O44/$O$51</f>
        <v>0</v>
      </c>
      <c r="T44">
        <v>1</v>
      </c>
      <c r="U44">
        <f>COUNTIF(W54:W103, T44)</f>
        <v>0</v>
      </c>
      <c r="V44">
        <f t="shared" ref="V44:V50" si="8">100*U44/$U$51</f>
        <v>0</v>
      </c>
      <c r="Z44">
        <v>1</v>
      </c>
      <c r="AA44">
        <f>COUNTIF(AC54:AC103, Z44)</f>
        <v>0</v>
      </c>
      <c r="AB44">
        <f t="shared" ref="AB44:AB50" si="9">100*AA44/$AA$51</f>
        <v>0</v>
      </c>
    </row>
    <row r="45" spans="2:28">
      <c r="B45">
        <v>2</v>
      </c>
      <c r="C45">
        <f>COUNTIF(E54:E103, B45)</f>
        <v>11</v>
      </c>
      <c r="D45">
        <f t="shared" si="5"/>
        <v>22</v>
      </c>
      <c r="H45">
        <v>2</v>
      </c>
      <c r="I45">
        <f>COUNTIF(K54:K103, H45)</f>
        <v>7</v>
      </c>
      <c r="J45">
        <f t="shared" si="6"/>
        <v>14</v>
      </c>
      <c r="N45">
        <v>2</v>
      </c>
      <c r="O45">
        <f>COUNTIF(Q54:Q103, N45)</f>
        <v>1</v>
      </c>
      <c r="P45">
        <f t="shared" si="7"/>
        <v>2</v>
      </c>
      <c r="T45">
        <v>2</v>
      </c>
      <c r="U45">
        <f>COUNTIF(W54:W103, T45)</f>
        <v>0</v>
      </c>
      <c r="V45">
        <f t="shared" si="8"/>
        <v>0</v>
      </c>
      <c r="Z45">
        <v>2</v>
      </c>
      <c r="AA45">
        <f>COUNTIF(AC54:AC103, Z45)</f>
        <v>0</v>
      </c>
      <c r="AB45">
        <f t="shared" si="9"/>
        <v>0</v>
      </c>
    </row>
    <row r="46" spans="2:28">
      <c r="B46">
        <v>3</v>
      </c>
      <c r="C46">
        <f>COUNTIF(E54:E103, B46)</f>
        <v>19</v>
      </c>
      <c r="D46">
        <f t="shared" si="5"/>
        <v>38</v>
      </c>
      <c r="H46">
        <v>3</v>
      </c>
      <c r="I46">
        <f>COUNTIF(K54:K103, H46)</f>
        <v>21</v>
      </c>
      <c r="J46">
        <f t="shared" si="6"/>
        <v>42</v>
      </c>
      <c r="N46">
        <v>3</v>
      </c>
      <c r="O46">
        <f>COUNTIF(Q54:Q103, N46)</f>
        <v>11</v>
      </c>
      <c r="P46">
        <f t="shared" si="7"/>
        <v>22</v>
      </c>
      <c r="T46">
        <v>3</v>
      </c>
      <c r="U46">
        <f>COUNTIF(W54:W103, T46)</f>
        <v>0</v>
      </c>
      <c r="V46">
        <f t="shared" si="8"/>
        <v>0</v>
      </c>
      <c r="Z46">
        <v>3</v>
      </c>
      <c r="AA46">
        <f>COUNTIF(AC54:AC102, Z46)</f>
        <v>0</v>
      </c>
      <c r="AB46">
        <f t="shared" si="9"/>
        <v>0</v>
      </c>
    </row>
    <row r="47" spans="2:28">
      <c r="B47">
        <v>4</v>
      </c>
      <c r="C47">
        <f>COUNTIF(E54:E103, B47)</f>
        <v>10</v>
      </c>
      <c r="D47">
        <f t="shared" si="5"/>
        <v>20</v>
      </c>
      <c r="H47">
        <v>4</v>
      </c>
      <c r="I47">
        <f>COUNTIF(K54:K102, H47)</f>
        <v>11</v>
      </c>
      <c r="J47">
        <f t="shared" si="6"/>
        <v>22</v>
      </c>
      <c r="N47">
        <v>4</v>
      </c>
      <c r="O47">
        <f>COUNTIF(Q54:Q103, N47)</f>
        <v>21</v>
      </c>
      <c r="P47">
        <f t="shared" si="7"/>
        <v>42</v>
      </c>
      <c r="T47">
        <v>4</v>
      </c>
      <c r="U47">
        <f>COUNTIF(W54:W103, T47)</f>
        <v>7</v>
      </c>
      <c r="V47">
        <f t="shared" si="8"/>
        <v>14</v>
      </c>
      <c r="Z47">
        <v>4</v>
      </c>
      <c r="AA47">
        <f>COUNTIF(AC54:AC103, Z47)</f>
        <v>0</v>
      </c>
      <c r="AB47">
        <f t="shared" si="9"/>
        <v>0</v>
      </c>
    </row>
    <row r="48" spans="2:28">
      <c r="B48">
        <v>5</v>
      </c>
      <c r="C48">
        <f>COUNTIF(E54:E103, B48)</f>
        <v>4</v>
      </c>
      <c r="D48">
        <f t="shared" si="5"/>
        <v>8</v>
      </c>
      <c r="H48">
        <v>5</v>
      </c>
      <c r="I48">
        <f>COUNTIF(K54:K103, H48)</f>
        <v>10</v>
      </c>
      <c r="J48">
        <f t="shared" si="6"/>
        <v>20</v>
      </c>
      <c r="N48">
        <v>5</v>
      </c>
      <c r="O48">
        <f>COUNTIF(Q54:Q103, N48)</f>
        <v>11</v>
      </c>
      <c r="P48">
        <f t="shared" si="7"/>
        <v>22</v>
      </c>
      <c r="T48">
        <v>5</v>
      </c>
      <c r="U48">
        <f>COUNTIF(W54:W103, T48)</f>
        <v>18</v>
      </c>
      <c r="V48">
        <f t="shared" si="8"/>
        <v>36</v>
      </c>
      <c r="Z48">
        <v>5</v>
      </c>
      <c r="AA48">
        <f>COUNTIF(AC54:AC102, Z48)</f>
        <v>0</v>
      </c>
      <c r="AB48">
        <f t="shared" si="9"/>
        <v>0</v>
      </c>
    </row>
    <row r="49" spans="2:30">
      <c r="B49">
        <v>6</v>
      </c>
      <c r="C49">
        <f>COUNTIF(E54:E103, B49)</f>
        <v>2</v>
      </c>
      <c r="D49">
        <f t="shared" si="5"/>
        <v>4</v>
      </c>
      <c r="H49">
        <v>6</v>
      </c>
      <c r="I49">
        <f>COUNTIF(K54:K102, H49)</f>
        <v>0</v>
      </c>
      <c r="J49">
        <f t="shared" si="6"/>
        <v>0</v>
      </c>
      <c r="N49">
        <v>6</v>
      </c>
      <c r="O49">
        <f>COUNTIF(Q54:Q103, N49)</f>
        <v>6</v>
      </c>
      <c r="P49">
        <f t="shared" si="7"/>
        <v>12</v>
      </c>
      <c r="T49">
        <v>6</v>
      </c>
      <c r="U49">
        <f>COUNTIF(W54:W103, T49)</f>
        <v>25</v>
      </c>
      <c r="V49">
        <f t="shared" si="8"/>
        <v>50</v>
      </c>
      <c r="Z49">
        <v>6</v>
      </c>
      <c r="AA49">
        <f>COUNTIF(AC54:AC103, Z49)</f>
        <v>14</v>
      </c>
      <c r="AB49">
        <f t="shared" si="9"/>
        <v>28</v>
      </c>
    </row>
    <row r="50" spans="2:30">
      <c r="B50">
        <v>7</v>
      </c>
      <c r="C50">
        <f>COUNTIF(E54:E103, B50)</f>
        <v>0</v>
      </c>
      <c r="D50">
        <f t="shared" si="5"/>
        <v>0</v>
      </c>
      <c r="H50">
        <v>7</v>
      </c>
      <c r="I50">
        <f>COUNTIF(K54:K103, H50)</f>
        <v>0</v>
      </c>
      <c r="J50">
        <f t="shared" si="6"/>
        <v>0</v>
      </c>
      <c r="N50">
        <v>7</v>
      </c>
      <c r="O50">
        <f>COUNTIF(Q54:Q103, N50)</f>
        <v>0</v>
      </c>
      <c r="P50">
        <f t="shared" si="7"/>
        <v>0</v>
      </c>
      <c r="T50">
        <v>7</v>
      </c>
      <c r="U50">
        <f>COUNTIF(W54:W103, T50)</f>
        <v>0</v>
      </c>
      <c r="V50">
        <f t="shared" si="8"/>
        <v>0</v>
      </c>
      <c r="Z50">
        <v>7</v>
      </c>
      <c r="AA50">
        <f>COUNTIF(AC54:AC103, Z50)</f>
        <v>36</v>
      </c>
      <c r="AB50">
        <f t="shared" si="9"/>
        <v>72</v>
      </c>
    </row>
    <row r="51" spans="2:30">
      <c r="B51" t="s">
        <v>19</v>
      </c>
      <c r="C51">
        <f>SUM(C44:C50)</f>
        <v>50</v>
      </c>
      <c r="D51">
        <f>SUM(D44:D50)</f>
        <v>100</v>
      </c>
      <c r="H51" t="s">
        <v>19</v>
      </c>
      <c r="I51">
        <f>SUM(I44:I50)</f>
        <v>50</v>
      </c>
      <c r="J51">
        <f>SUM(J44:J50)</f>
        <v>100</v>
      </c>
      <c r="N51" t="s">
        <v>19</v>
      </c>
      <c r="O51">
        <f>SUM(O44:O50)</f>
        <v>50</v>
      </c>
      <c r="P51">
        <f>SUM(P44:P50)</f>
        <v>100</v>
      </c>
      <c r="T51" t="s">
        <v>19</v>
      </c>
      <c r="U51">
        <f>SUM(U44:U50)</f>
        <v>50</v>
      </c>
      <c r="V51">
        <f>SUM(V44:V50)</f>
        <v>100</v>
      </c>
      <c r="Z51" t="s">
        <v>19</v>
      </c>
      <c r="AA51">
        <f>SUM(AA44:AA50)</f>
        <v>50</v>
      </c>
      <c r="AB51">
        <f>SUM(AB44:AB50)</f>
        <v>100</v>
      </c>
    </row>
    <row r="53" spans="2:30">
      <c r="B53" t="s">
        <v>20</v>
      </c>
      <c r="C53" t="s">
        <v>21</v>
      </c>
      <c r="D53" t="s">
        <v>22</v>
      </c>
      <c r="E53" t="s">
        <v>16</v>
      </c>
      <c r="F53" t="s">
        <v>4</v>
      </c>
      <c r="H53" t="s">
        <v>20</v>
      </c>
      <c r="I53" t="s">
        <v>21</v>
      </c>
      <c r="J53" t="s">
        <v>22</v>
      </c>
      <c r="K53" t="s">
        <v>16</v>
      </c>
      <c r="L53" t="s">
        <v>4</v>
      </c>
      <c r="N53" t="s">
        <v>20</v>
      </c>
      <c r="O53" t="s">
        <v>21</v>
      </c>
      <c r="P53" t="s">
        <v>22</v>
      </c>
      <c r="Q53" t="s">
        <v>16</v>
      </c>
      <c r="R53" t="s">
        <v>4</v>
      </c>
      <c r="T53" t="s">
        <v>20</v>
      </c>
      <c r="U53" t="s">
        <v>21</v>
      </c>
      <c r="V53" t="s">
        <v>22</v>
      </c>
      <c r="W53" t="s">
        <v>16</v>
      </c>
      <c r="X53" t="s">
        <v>4</v>
      </c>
      <c r="Z53" t="s">
        <v>20</v>
      </c>
      <c r="AA53" t="s">
        <v>21</v>
      </c>
      <c r="AB53" t="s">
        <v>22</v>
      </c>
      <c r="AC53" t="s">
        <v>16</v>
      </c>
      <c r="AD53" t="s">
        <v>4</v>
      </c>
    </row>
    <row r="54" spans="2:30">
      <c r="B54">
        <v>1360</v>
      </c>
      <c r="C54">
        <f t="shared" ref="C54:C85" si="10">$D$35-B54</f>
        <v>37</v>
      </c>
      <c r="D54">
        <f t="shared" ref="D54:D85" si="11">C54/$D$37</f>
        <v>0.86046511627906974</v>
      </c>
      <c r="E54">
        <v>1</v>
      </c>
      <c r="F54">
        <f t="shared" ref="F54:F64" si="12">C54/E54</f>
        <v>37</v>
      </c>
      <c r="H54">
        <v>1360</v>
      </c>
      <c r="I54">
        <f t="shared" ref="I54:I85" si="13">$J$35-H54</f>
        <v>37</v>
      </c>
      <c r="J54">
        <f t="shared" ref="J54:J85" si="14">I54/$J$37</f>
        <v>0.86046511627906974</v>
      </c>
      <c r="K54">
        <v>1</v>
      </c>
      <c r="L54">
        <f t="shared" ref="L54:L85" si="15">I54/K54</f>
        <v>37</v>
      </c>
      <c r="N54">
        <v>1294</v>
      </c>
      <c r="O54">
        <f t="shared" ref="O54:O85" si="16">$P$35-N54</f>
        <v>103</v>
      </c>
      <c r="P54">
        <f t="shared" ref="P54:P85" si="17">O54/$P$37</f>
        <v>2.0196078431372548</v>
      </c>
      <c r="Q54">
        <v>2</v>
      </c>
      <c r="R54">
        <f t="shared" ref="R54:R61" si="18">O54/Q54</f>
        <v>51.5</v>
      </c>
      <c r="T54">
        <v>1197</v>
      </c>
      <c r="U54">
        <f t="shared" ref="U54:U85" si="19">$V$35-T54</f>
        <v>200</v>
      </c>
      <c r="V54">
        <f t="shared" ref="V54:V85" si="20">U54/$V$37</f>
        <v>3.6363636363636362</v>
      </c>
      <c r="W54">
        <v>4</v>
      </c>
      <c r="X54">
        <f t="shared" ref="X54:X78" si="21">U54/W54</f>
        <v>50</v>
      </c>
      <c r="Z54">
        <v>760</v>
      </c>
      <c r="AA54">
        <f t="shared" ref="AA54:AA85" si="22">$AB$35-Z54</f>
        <v>402</v>
      </c>
      <c r="AB54">
        <f t="shared" ref="AB54:AB85" si="23">AA54/$AB$37</f>
        <v>5.7428571428571429</v>
      </c>
      <c r="AC54">
        <v>6</v>
      </c>
      <c r="AD54">
        <f t="shared" ref="AD54:AD103" si="24">AA54/AC54</f>
        <v>67</v>
      </c>
    </row>
    <row r="55" spans="2:30">
      <c r="B55">
        <v>1350</v>
      </c>
      <c r="C55">
        <f t="shared" si="10"/>
        <v>47</v>
      </c>
      <c r="D55">
        <f t="shared" si="11"/>
        <v>1.0930232558139534</v>
      </c>
      <c r="E55">
        <v>1</v>
      </c>
      <c r="F55">
        <f t="shared" si="12"/>
        <v>47</v>
      </c>
      <c r="H55">
        <v>1317</v>
      </c>
      <c r="I55">
        <f t="shared" si="13"/>
        <v>80</v>
      </c>
      <c r="J55">
        <f t="shared" si="14"/>
        <v>1.8604651162790697</v>
      </c>
      <c r="K55">
        <v>2</v>
      </c>
      <c r="L55">
        <f t="shared" si="15"/>
        <v>40</v>
      </c>
      <c r="N55">
        <v>1261</v>
      </c>
      <c r="O55">
        <f t="shared" si="16"/>
        <v>136</v>
      </c>
      <c r="P55">
        <f t="shared" si="17"/>
        <v>2.6666666666666665</v>
      </c>
      <c r="Q55">
        <v>3</v>
      </c>
      <c r="R55">
        <f t="shared" si="18"/>
        <v>45.333333333333336</v>
      </c>
      <c r="T55">
        <v>1187</v>
      </c>
      <c r="U55">
        <f t="shared" si="19"/>
        <v>210</v>
      </c>
      <c r="V55">
        <f t="shared" si="20"/>
        <v>3.8181818181818183</v>
      </c>
      <c r="W55">
        <v>4</v>
      </c>
      <c r="X55">
        <f t="shared" si="21"/>
        <v>52.5</v>
      </c>
      <c r="Z55">
        <v>758</v>
      </c>
      <c r="AA55">
        <f t="shared" si="22"/>
        <v>404</v>
      </c>
      <c r="AB55">
        <f t="shared" si="23"/>
        <v>5.7714285714285714</v>
      </c>
      <c r="AC55">
        <v>6</v>
      </c>
      <c r="AD55">
        <f t="shared" si="24"/>
        <v>67.333333333333329</v>
      </c>
    </row>
    <row r="56" spans="2:30">
      <c r="B56">
        <v>1348</v>
      </c>
      <c r="C56">
        <f t="shared" si="10"/>
        <v>49</v>
      </c>
      <c r="D56">
        <f t="shared" si="11"/>
        <v>1.1395348837209303</v>
      </c>
      <c r="E56">
        <v>1</v>
      </c>
      <c r="F56">
        <f t="shared" si="12"/>
        <v>49</v>
      </c>
      <c r="H56">
        <v>1312</v>
      </c>
      <c r="I56">
        <f t="shared" si="13"/>
        <v>85</v>
      </c>
      <c r="J56">
        <f t="shared" si="14"/>
        <v>1.9767441860465116</v>
      </c>
      <c r="K56">
        <v>2</v>
      </c>
      <c r="L56">
        <f t="shared" si="15"/>
        <v>42.5</v>
      </c>
      <c r="N56">
        <v>1252</v>
      </c>
      <c r="O56">
        <f t="shared" si="16"/>
        <v>145</v>
      </c>
      <c r="P56">
        <f t="shared" si="17"/>
        <v>2.8431372549019609</v>
      </c>
      <c r="Q56">
        <v>3</v>
      </c>
      <c r="R56">
        <f t="shared" si="18"/>
        <v>48.333333333333336</v>
      </c>
      <c r="T56">
        <v>1185</v>
      </c>
      <c r="U56">
        <f t="shared" si="19"/>
        <v>212</v>
      </c>
      <c r="V56">
        <f t="shared" si="20"/>
        <v>3.8545454545454545</v>
      </c>
      <c r="W56">
        <v>4</v>
      </c>
      <c r="X56">
        <f t="shared" si="21"/>
        <v>53</v>
      </c>
      <c r="Z56">
        <v>758</v>
      </c>
      <c r="AA56">
        <f t="shared" si="22"/>
        <v>404</v>
      </c>
      <c r="AB56">
        <f t="shared" si="23"/>
        <v>5.7714285714285714</v>
      </c>
      <c r="AC56">
        <v>6</v>
      </c>
      <c r="AD56">
        <f t="shared" si="24"/>
        <v>67.333333333333329</v>
      </c>
    </row>
    <row r="57" spans="2:30">
      <c r="B57">
        <v>1344</v>
      </c>
      <c r="C57">
        <f t="shared" si="10"/>
        <v>53</v>
      </c>
      <c r="D57">
        <f t="shared" si="11"/>
        <v>1.2325581395348837</v>
      </c>
      <c r="E57">
        <v>1</v>
      </c>
      <c r="F57">
        <f t="shared" si="12"/>
        <v>53</v>
      </c>
      <c r="H57">
        <v>1311</v>
      </c>
      <c r="I57">
        <f t="shared" si="13"/>
        <v>86</v>
      </c>
      <c r="J57">
        <f t="shared" si="14"/>
        <v>2</v>
      </c>
      <c r="K57">
        <v>2</v>
      </c>
      <c r="L57">
        <f t="shared" si="15"/>
        <v>43</v>
      </c>
      <c r="N57">
        <v>1249</v>
      </c>
      <c r="O57">
        <f t="shared" si="16"/>
        <v>148</v>
      </c>
      <c r="P57">
        <f t="shared" si="17"/>
        <v>2.9019607843137254</v>
      </c>
      <c r="Q57">
        <v>3</v>
      </c>
      <c r="R57">
        <f t="shared" si="18"/>
        <v>49.333333333333336</v>
      </c>
      <c r="T57">
        <v>1181</v>
      </c>
      <c r="U57">
        <f t="shared" si="19"/>
        <v>216</v>
      </c>
      <c r="V57">
        <f t="shared" si="20"/>
        <v>3.9272727272727272</v>
      </c>
      <c r="W57">
        <v>4</v>
      </c>
      <c r="X57">
        <f t="shared" si="21"/>
        <v>54</v>
      </c>
      <c r="Z57">
        <v>758</v>
      </c>
      <c r="AA57">
        <f t="shared" si="22"/>
        <v>404</v>
      </c>
      <c r="AB57">
        <f t="shared" si="23"/>
        <v>5.7714285714285714</v>
      </c>
      <c r="AC57">
        <v>6</v>
      </c>
      <c r="AD57">
        <f t="shared" si="24"/>
        <v>67.333333333333329</v>
      </c>
    </row>
    <row r="58" spans="2:30">
      <c r="B58">
        <v>1323</v>
      </c>
      <c r="C58">
        <f t="shared" si="10"/>
        <v>74</v>
      </c>
      <c r="D58">
        <f t="shared" si="11"/>
        <v>1.7209302325581395</v>
      </c>
      <c r="E58">
        <v>2</v>
      </c>
      <c r="F58">
        <f t="shared" si="12"/>
        <v>37</v>
      </c>
      <c r="H58">
        <v>1307</v>
      </c>
      <c r="I58">
        <f t="shared" si="13"/>
        <v>90</v>
      </c>
      <c r="J58">
        <f t="shared" si="14"/>
        <v>2.0930232558139537</v>
      </c>
      <c r="K58">
        <v>2</v>
      </c>
      <c r="L58">
        <f t="shared" si="15"/>
        <v>45</v>
      </c>
      <c r="N58">
        <v>1242</v>
      </c>
      <c r="O58">
        <f t="shared" si="16"/>
        <v>155</v>
      </c>
      <c r="P58">
        <f t="shared" si="17"/>
        <v>3.0392156862745097</v>
      </c>
      <c r="Q58">
        <v>3</v>
      </c>
      <c r="R58">
        <f t="shared" si="18"/>
        <v>51.666666666666664</v>
      </c>
      <c r="T58">
        <v>1169</v>
      </c>
      <c r="U58">
        <f t="shared" si="19"/>
        <v>228</v>
      </c>
      <c r="V58">
        <f t="shared" si="20"/>
        <v>4.1454545454545455</v>
      </c>
      <c r="W58">
        <v>4</v>
      </c>
      <c r="X58">
        <f t="shared" si="21"/>
        <v>57</v>
      </c>
      <c r="Z58">
        <v>755</v>
      </c>
      <c r="AA58">
        <f t="shared" si="22"/>
        <v>407</v>
      </c>
      <c r="AB58">
        <f t="shared" si="23"/>
        <v>5.8142857142857141</v>
      </c>
      <c r="AC58">
        <v>6</v>
      </c>
      <c r="AD58">
        <f t="shared" si="24"/>
        <v>67.833333333333329</v>
      </c>
    </row>
    <row r="59" spans="2:30">
      <c r="B59">
        <v>1318</v>
      </c>
      <c r="C59">
        <f t="shared" si="10"/>
        <v>79</v>
      </c>
      <c r="D59">
        <f t="shared" si="11"/>
        <v>1.8372093023255813</v>
      </c>
      <c r="E59">
        <v>2</v>
      </c>
      <c r="F59">
        <f t="shared" si="12"/>
        <v>39.5</v>
      </c>
      <c r="H59">
        <v>1306</v>
      </c>
      <c r="I59">
        <f t="shared" si="13"/>
        <v>91</v>
      </c>
      <c r="J59">
        <f t="shared" si="14"/>
        <v>2.1162790697674421</v>
      </c>
      <c r="K59">
        <v>2</v>
      </c>
      <c r="L59">
        <f t="shared" si="15"/>
        <v>45.5</v>
      </c>
      <c r="N59">
        <v>1240</v>
      </c>
      <c r="O59">
        <f t="shared" si="16"/>
        <v>157</v>
      </c>
      <c r="P59">
        <f t="shared" si="17"/>
        <v>3.0784313725490198</v>
      </c>
      <c r="Q59">
        <v>3</v>
      </c>
      <c r="R59">
        <f t="shared" si="18"/>
        <v>52.333333333333336</v>
      </c>
      <c r="T59">
        <v>1167</v>
      </c>
      <c r="U59">
        <f t="shared" si="19"/>
        <v>230</v>
      </c>
      <c r="V59">
        <f t="shared" si="20"/>
        <v>4.1818181818181817</v>
      </c>
      <c r="W59">
        <v>4</v>
      </c>
      <c r="X59">
        <f t="shared" si="21"/>
        <v>57.5</v>
      </c>
      <c r="Z59">
        <v>753</v>
      </c>
      <c r="AA59">
        <f t="shared" si="22"/>
        <v>409</v>
      </c>
      <c r="AB59">
        <f t="shared" si="23"/>
        <v>5.8428571428571425</v>
      </c>
      <c r="AC59">
        <v>6</v>
      </c>
      <c r="AD59">
        <f t="shared" si="24"/>
        <v>68.166666666666671</v>
      </c>
    </row>
    <row r="60" spans="2:30">
      <c r="B60">
        <v>1317</v>
      </c>
      <c r="C60">
        <f t="shared" si="10"/>
        <v>80</v>
      </c>
      <c r="D60">
        <f t="shared" si="11"/>
        <v>1.8604651162790697</v>
      </c>
      <c r="E60">
        <v>2</v>
      </c>
      <c r="F60">
        <f t="shared" si="12"/>
        <v>40</v>
      </c>
      <c r="H60">
        <v>1304</v>
      </c>
      <c r="I60">
        <f t="shared" si="13"/>
        <v>93</v>
      </c>
      <c r="J60">
        <f t="shared" si="14"/>
        <v>2.1627906976744184</v>
      </c>
      <c r="K60">
        <v>2</v>
      </c>
      <c r="L60">
        <f t="shared" si="15"/>
        <v>46.5</v>
      </c>
      <c r="N60">
        <v>1236</v>
      </c>
      <c r="O60">
        <f t="shared" si="16"/>
        <v>161</v>
      </c>
      <c r="P60">
        <f t="shared" si="17"/>
        <v>3.1568627450980391</v>
      </c>
      <c r="Q60">
        <v>3</v>
      </c>
      <c r="R60">
        <f t="shared" si="18"/>
        <v>53.666666666666664</v>
      </c>
      <c r="T60">
        <v>1164</v>
      </c>
      <c r="U60">
        <f t="shared" si="19"/>
        <v>233</v>
      </c>
      <c r="V60">
        <f t="shared" si="20"/>
        <v>4.2363636363636363</v>
      </c>
      <c r="W60">
        <v>4</v>
      </c>
      <c r="X60">
        <f t="shared" si="21"/>
        <v>58.25</v>
      </c>
      <c r="Z60">
        <v>752</v>
      </c>
      <c r="AA60">
        <f t="shared" si="22"/>
        <v>410</v>
      </c>
      <c r="AB60">
        <f t="shared" si="23"/>
        <v>5.8571428571428568</v>
      </c>
      <c r="AC60">
        <v>6</v>
      </c>
      <c r="AD60">
        <f t="shared" si="24"/>
        <v>68.333333333333329</v>
      </c>
    </row>
    <row r="61" spans="2:30">
      <c r="B61">
        <v>1316</v>
      </c>
      <c r="C61">
        <f t="shared" si="10"/>
        <v>81</v>
      </c>
      <c r="D61">
        <f t="shared" si="11"/>
        <v>1.8837209302325582</v>
      </c>
      <c r="E61">
        <v>2</v>
      </c>
      <c r="F61">
        <f t="shared" si="12"/>
        <v>40.5</v>
      </c>
      <c r="H61">
        <v>1303</v>
      </c>
      <c r="I61">
        <f t="shared" si="13"/>
        <v>94</v>
      </c>
      <c r="J61">
        <f t="shared" si="14"/>
        <v>2.1860465116279069</v>
      </c>
      <c r="K61">
        <v>2</v>
      </c>
      <c r="L61">
        <f t="shared" si="15"/>
        <v>47</v>
      </c>
      <c r="N61">
        <v>1236</v>
      </c>
      <c r="O61">
        <f t="shared" si="16"/>
        <v>161</v>
      </c>
      <c r="P61">
        <f t="shared" si="17"/>
        <v>3.1568627450980391</v>
      </c>
      <c r="Q61">
        <v>3</v>
      </c>
      <c r="R61">
        <f t="shared" si="18"/>
        <v>53.666666666666664</v>
      </c>
      <c r="T61">
        <v>1153</v>
      </c>
      <c r="U61">
        <f t="shared" si="19"/>
        <v>244</v>
      </c>
      <c r="V61">
        <f t="shared" si="20"/>
        <v>4.4363636363636365</v>
      </c>
      <c r="W61">
        <v>5</v>
      </c>
      <c r="X61">
        <f t="shared" si="21"/>
        <v>48.8</v>
      </c>
      <c r="Z61">
        <v>751</v>
      </c>
      <c r="AA61">
        <f t="shared" si="22"/>
        <v>411</v>
      </c>
      <c r="AB61">
        <f t="shared" si="23"/>
        <v>5.871428571428571</v>
      </c>
      <c r="AC61">
        <v>6</v>
      </c>
      <c r="AD61">
        <f t="shared" si="24"/>
        <v>68.5</v>
      </c>
    </row>
    <row r="62" spans="2:30">
      <c r="B62">
        <v>1316</v>
      </c>
      <c r="C62">
        <f t="shared" si="10"/>
        <v>81</v>
      </c>
      <c r="D62">
        <f t="shared" si="11"/>
        <v>1.8837209302325582</v>
      </c>
      <c r="E62">
        <v>2</v>
      </c>
      <c r="F62">
        <f t="shared" si="12"/>
        <v>40.5</v>
      </c>
      <c r="H62">
        <v>1286</v>
      </c>
      <c r="I62">
        <f t="shared" si="13"/>
        <v>111</v>
      </c>
      <c r="J62">
        <f t="shared" si="14"/>
        <v>2.5813953488372094</v>
      </c>
      <c r="K62">
        <v>3</v>
      </c>
      <c r="L62">
        <f t="shared" si="15"/>
        <v>37</v>
      </c>
      <c r="N62">
        <v>1234</v>
      </c>
      <c r="O62">
        <f t="shared" si="16"/>
        <v>163</v>
      </c>
      <c r="P62">
        <f t="shared" si="17"/>
        <v>3.1960784313725492</v>
      </c>
      <c r="Q62">
        <v>3</v>
      </c>
      <c r="R62">
        <f t="shared" ref="R62:R103" si="25">O62/Q62</f>
        <v>54.333333333333336</v>
      </c>
      <c r="T62">
        <v>1137</v>
      </c>
      <c r="U62">
        <f t="shared" si="19"/>
        <v>260</v>
      </c>
      <c r="V62">
        <f t="shared" si="20"/>
        <v>4.7272727272727275</v>
      </c>
      <c r="W62">
        <v>5</v>
      </c>
      <c r="X62">
        <f t="shared" si="21"/>
        <v>52</v>
      </c>
      <c r="Z62">
        <v>750</v>
      </c>
      <c r="AA62">
        <f t="shared" si="22"/>
        <v>412</v>
      </c>
      <c r="AB62">
        <f t="shared" si="23"/>
        <v>5.8857142857142861</v>
      </c>
      <c r="AC62">
        <v>6</v>
      </c>
      <c r="AD62">
        <f t="shared" si="24"/>
        <v>68.666666666666671</v>
      </c>
    </row>
    <row r="63" spans="2:30">
      <c r="B63">
        <v>1310</v>
      </c>
      <c r="C63">
        <f t="shared" si="10"/>
        <v>87</v>
      </c>
      <c r="D63">
        <f t="shared" si="11"/>
        <v>2.0232558139534884</v>
      </c>
      <c r="E63">
        <v>2</v>
      </c>
      <c r="F63">
        <f t="shared" si="12"/>
        <v>43.5</v>
      </c>
      <c r="H63">
        <v>1283</v>
      </c>
      <c r="I63">
        <f t="shared" si="13"/>
        <v>114</v>
      </c>
      <c r="J63">
        <f t="shared" si="14"/>
        <v>2.6511627906976742</v>
      </c>
      <c r="K63">
        <v>3</v>
      </c>
      <c r="L63">
        <f t="shared" si="15"/>
        <v>38</v>
      </c>
      <c r="N63">
        <v>1232</v>
      </c>
      <c r="O63">
        <f t="shared" si="16"/>
        <v>165</v>
      </c>
      <c r="P63">
        <f t="shared" si="17"/>
        <v>3.2352941176470589</v>
      </c>
      <c r="Q63">
        <v>3</v>
      </c>
      <c r="R63">
        <f t="shared" si="25"/>
        <v>55</v>
      </c>
      <c r="T63">
        <v>1135</v>
      </c>
      <c r="U63">
        <f t="shared" si="19"/>
        <v>262</v>
      </c>
      <c r="V63">
        <f t="shared" si="20"/>
        <v>4.7636363636363637</v>
      </c>
      <c r="W63">
        <v>5</v>
      </c>
      <c r="X63">
        <f t="shared" si="21"/>
        <v>52.4</v>
      </c>
      <c r="Z63">
        <v>750</v>
      </c>
      <c r="AA63">
        <f t="shared" si="22"/>
        <v>412</v>
      </c>
      <c r="AB63">
        <f t="shared" si="23"/>
        <v>5.8857142857142861</v>
      </c>
      <c r="AC63">
        <v>6</v>
      </c>
      <c r="AD63">
        <f t="shared" si="24"/>
        <v>68.666666666666671</v>
      </c>
    </row>
    <row r="64" spans="2:30">
      <c r="B64">
        <v>1306</v>
      </c>
      <c r="C64">
        <f t="shared" si="10"/>
        <v>91</v>
      </c>
      <c r="D64">
        <f t="shared" si="11"/>
        <v>2.1162790697674421</v>
      </c>
      <c r="E64">
        <v>2</v>
      </c>
      <c r="F64">
        <f t="shared" si="12"/>
        <v>45.5</v>
      </c>
      <c r="H64">
        <v>1282</v>
      </c>
      <c r="I64">
        <f t="shared" si="13"/>
        <v>115</v>
      </c>
      <c r="J64">
        <f t="shared" si="14"/>
        <v>2.6744186046511627</v>
      </c>
      <c r="K64">
        <v>3</v>
      </c>
      <c r="L64">
        <f t="shared" si="15"/>
        <v>38.333333333333336</v>
      </c>
      <c r="N64">
        <v>1231</v>
      </c>
      <c r="O64">
        <f t="shared" si="16"/>
        <v>166</v>
      </c>
      <c r="P64">
        <f t="shared" si="17"/>
        <v>3.2549019607843137</v>
      </c>
      <c r="Q64">
        <v>3</v>
      </c>
      <c r="R64">
        <f t="shared" si="25"/>
        <v>55.333333333333336</v>
      </c>
      <c r="T64">
        <v>1132</v>
      </c>
      <c r="U64">
        <f t="shared" si="19"/>
        <v>265</v>
      </c>
      <c r="V64">
        <f t="shared" si="20"/>
        <v>4.8181818181818183</v>
      </c>
      <c r="W64">
        <v>5</v>
      </c>
      <c r="X64">
        <f t="shared" si="21"/>
        <v>53</v>
      </c>
      <c r="Z64">
        <v>749</v>
      </c>
      <c r="AA64">
        <f t="shared" si="22"/>
        <v>413</v>
      </c>
      <c r="AB64">
        <f t="shared" si="23"/>
        <v>5.9</v>
      </c>
      <c r="AC64">
        <v>6</v>
      </c>
      <c r="AD64">
        <f t="shared" si="24"/>
        <v>68.833333333333329</v>
      </c>
    </row>
    <row r="65" spans="2:30">
      <c r="B65">
        <v>1305</v>
      </c>
      <c r="C65">
        <f t="shared" si="10"/>
        <v>92</v>
      </c>
      <c r="D65">
        <f t="shared" si="11"/>
        <v>2.13953488372093</v>
      </c>
      <c r="E65">
        <v>2</v>
      </c>
      <c r="F65">
        <f t="shared" ref="F65:F103" si="26">C65/E65</f>
        <v>46</v>
      </c>
      <c r="H65">
        <v>1277</v>
      </c>
      <c r="I65">
        <f t="shared" si="13"/>
        <v>120</v>
      </c>
      <c r="J65">
        <f t="shared" si="14"/>
        <v>2.7906976744186047</v>
      </c>
      <c r="K65">
        <v>3</v>
      </c>
      <c r="L65">
        <f t="shared" si="15"/>
        <v>40</v>
      </c>
      <c r="N65">
        <v>1226</v>
      </c>
      <c r="O65">
        <f t="shared" si="16"/>
        <v>171</v>
      </c>
      <c r="P65">
        <f t="shared" si="17"/>
        <v>3.3529411764705883</v>
      </c>
      <c r="Q65">
        <v>3</v>
      </c>
      <c r="R65">
        <f t="shared" si="25"/>
        <v>57</v>
      </c>
      <c r="T65">
        <v>1129</v>
      </c>
      <c r="U65">
        <f t="shared" si="19"/>
        <v>268</v>
      </c>
      <c r="V65">
        <f t="shared" si="20"/>
        <v>4.872727272727273</v>
      </c>
      <c r="W65">
        <v>5</v>
      </c>
      <c r="X65">
        <f t="shared" si="21"/>
        <v>53.6</v>
      </c>
      <c r="Z65">
        <v>745</v>
      </c>
      <c r="AA65">
        <f t="shared" si="22"/>
        <v>417</v>
      </c>
      <c r="AB65">
        <f t="shared" si="23"/>
        <v>5.9571428571428573</v>
      </c>
      <c r="AC65">
        <v>6</v>
      </c>
      <c r="AD65">
        <f t="shared" si="24"/>
        <v>69.5</v>
      </c>
    </row>
    <row r="66" spans="2:30">
      <c r="B66">
        <v>1304</v>
      </c>
      <c r="C66">
        <f t="shared" si="10"/>
        <v>93</v>
      </c>
      <c r="D66">
        <f t="shared" si="11"/>
        <v>2.1627906976744184</v>
      </c>
      <c r="E66">
        <v>2</v>
      </c>
      <c r="F66">
        <f t="shared" si="26"/>
        <v>46.5</v>
      </c>
      <c r="H66">
        <v>1274</v>
      </c>
      <c r="I66">
        <f t="shared" si="13"/>
        <v>123</v>
      </c>
      <c r="J66">
        <f t="shared" si="14"/>
        <v>2.86046511627907</v>
      </c>
      <c r="K66">
        <v>3</v>
      </c>
      <c r="L66">
        <f t="shared" si="15"/>
        <v>41</v>
      </c>
      <c r="N66">
        <v>1214</v>
      </c>
      <c r="O66">
        <f t="shared" si="16"/>
        <v>183</v>
      </c>
      <c r="P66">
        <f t="shared" si="17"/>
        <v>3.5882352941176472</v>
      </c>
      <c r="Q66">
        <v>4</v>
      </c>
      <c r="R66">
        <f t="shared" si="25"/>
        <v>45.75</v>
      </c>
      <c r="T66">
        <v>1125</v>
      </c>
      <c r="U66">
        <f t="shared" si="19"/>
        <v>272</v>
      </c>
      <c r="V66">
        <f t="shared" si="20"/>
        <v>4.9454545454545453</v>
      </c>
      <c r="W66">
        <v>5</v>
      </c>
      <c r="X66">
        <f t="shared" si="21"/>
        <v>54.4</v>
      </c>
      <c r="Z66">
        <v>743</v>
      </c>
      <c r="AA66">
        <f t="shared" si="22"/>
        <v>419</v>
      </c>
      <c r="AB66">
        <f t="shared" si="23"/>
        <v>5.9857142857142858</v>
      </c>
      <c r="AC66">
        <v>6</v>
      </c>
      <c r="AD66">
        <f t="shared" si="24"/>
        <v>69.833333333333329</v>
      </c>
    </row>
    <row r="67" spans="2:30">
      <c r="B67">
        <v>1303</v>
      </c>
      <c r="C67">
        <f t="shared" si="10"/>
        <v>94</v>
      </c>
      <c r="D67">
        <f t="shared" si="11"/>
        <v>2.1860465116279069</v>
      </c>
      <c r="E67">
        <v>2</v>
      </c>
      <c r="F67">
        <f t="shared" si="26"/>
        <v>47</v>
      </c>
      <c r="H67">
        <v>1272</v>
      </c>
      <c r="I67">
        <f t="shared" si="13"/>
        <v>125</v>
      </c>
      <c r="J67">
        <f t="shared" si="14"/>
        <v>2.9069767441860463</v>
      </c>
      <c r="K67">
        <v>3</v>
      </c>
      <c r="L67">
        <f t="shared" si="15"/>
        <v>41.666666666666664</v>
      </c>
      <c r="N67">
        <v>1204</v>
      </c>
      <c r="O67">
        <f t="shared" si="16"/>
        <v>193</v>
      </c>
      <c r="P67">
        <f t="shared" si="17"/>
        <v>3.784313725490196</v>
      </c>
      <c r="Q67">
        <v>4</v>
      </c>
      <c r="R67">
        <f t="shared" si="25"/>
        <v>48.25</v>
      </c>
      <c r="T67">
        <v>1125</v>
      </c>
      <c r="U67">
        <f t="shared" si="19"/>
        <v>272</v>
      </c>
      <c r="V67">
        <f t="shared" si="20"/>
        <v>4.9454545454545453</v>
      </c>
      <c r="W67">
        <v>5</v>
      </c>
      <c r="X67">
        <f t="shared" si="21"/>
        <v>54.4</v>
      </c>
      <c r="Z67">
        <v>739</v>
      </c>
      <c r="AA67">
        <f t="shared" si="22"/>
        <v>423</v>
      </c>
      <c r="AB67">
        <f t="shared" si="23"/>
        <v>6.0428571428571427</v>
      </c>
      <c r="AC67">
        <v>6</v>
      </c>
      <c r="AD67">
        <f t="shared" si="24"/>
        <v>70.5</v>
      </c>
    </row>
    <row r="68" spans="2:30">
      <c r="B68">
        <v>1302</v>
      </c>
      <c r="C68">
        <f t="shared" si="10"/>
        <v>95</v>
      </c>
      <c r="D68">
        <f t="shared" si="11"/>
        <v>2.2093023255813953</v>
      </c>
      <c r="E68">
        <v>2</v>
      </c>
      <c r="F68">
        <f t="shared" si="26"/>
        <v>47.5</v>
      </c>
      <c r="H68">
        <v>1269</v>
      </c>
      <c r="I68">
        <f t="shared" si="13"/>
        <v>128</v>
      </c>
      <c r="J68">
        <f t="shared" si="14"/>
        <v>2.9767441860465116</v>
      </c>
      <c r="K68">
        <v>3</v>
      </c>
      <c r="L68">
        <f t="shared" si="15"/>
        <v>42.666666666666664</v>
      </c>
      <c r="N68">
        <v>1200</v>
      </c>
      <c r="O68">
        <f t="shared" si="16"/>
        <v>197</v>
      </c>
      <c r="P68">
        <f t="shared" si="17"/>
        <v>3.8627450980392157</v>
      </c>
      <c r="Q68">
        <v>4</v>
      </c>
      <c r="R68">
        <f t="shared" si="25"/>
        <v>49.25</v>
      </c>
      <c r="T68">
        <v>1124</v>
      </c>
      <c r="U68">
        <f t="shared" si="19"/>
        <v>273</v>
      </c>
      <c r="V68">
        <f t="shared" si="20"/>
        <v>4.9636363636363638</v>
      </c>
      <c r="W68">
        <v>5</v>
      </c>
      <c r="X68">
        <f t="shared" si="21"/>
        <v>54.6</v>
      </c>
      <c r="Z68">
        <v>689</v>
      </c>
      <c r="AA68">
        <f t="shared" si="22"/>
        <v>473</v>
      </c>
      <c r="AB68">
        <f t="shared" si="23"/>
        <v>6.7571428571428571</v>
      </c>
      <c r="AC68">
        <v>7</v>
      </c>
      <c r="AD68">
        <f t="shared" si="24"/>
        <v>67.571428571428569</v>
      </c>
    </row>
    <row r="69" spans="2:30">
      <c r="B69">
        <v>1286</v>
      </c>
      <c r="C69">
        <f t="shared" si="10"/>
        <v>111</v>
      </c>
      <c r="D69">
        <f t="shared" si="11"/>
        <v>2.5813953488372094</v>
      </c>
      <c r="E69">
        <v>3</v>
      </c>
      <c r="F69">
        <f t="shared" si="26"/>
        <v>37</v>
      </c>
      <c r="H69">
        <v>1269</v>
      </c>
      <c r="I69">
        <f t="shared" si="13"/>
        <v>128</v>
      </c>
      <c r="J69">
        <f t="shared" si="14"/>
        <v>2.9767441860465116</v>
      </c>
      <c r="K69">
        <v>3</v>
      </c>
      <c r="L69">
        <f t="shared" si="15"/>
        <v>42.666666666666664</v>
      </c>
      <c r="N69">
        <v>1200</v>
      </c>
      <c r="O69">
        <f t="shared" si="16"/>
        <v>197</v>
      </c>
      <c r="P69">
        <f t="shared" si="17"/>
        <v>3.8627450980392157</v>
      </c>
      <c r="Q69">
        <v>4</v>
      </c>
      <c r="R69">
        <f t="shared" si="25"/>
        <v>49.25</v>
      </c>
      <c r="T69">
        <v>1124</v>
      </c>
      <c r="U69">
        <f t="shared" si="19"/>
        <v>273</v>
      </c>
      <c r="V69">
        <f t="shared" si="20"/>
        <v>4.9636363636363638</v>
      </c>
      <c r="W69">
        <v>5</v>
      </c>
      <c r="X69">
        <f t="shared" si="21"/>
        <v>54.6</v>
      </c>
      <c r="Z69">
        <v>685</v>
      </c>
      <c r="AA69">
        <f t="shared" si="22"/>
        <v>477</v>
      </c>
      <c r="AB69">
        <f t="shared" si="23"/>
        <v>6.8142857142857141</v>
      </c>
      <c r="AC69">
        <v>7</v>
      </c>
      <c r="AD69">
        <f t="shared" si="24"/>
        <v>68.142857142857139</v>
      </c>
    </row>
    <row r="70" spans="2:30">
      <c r="B70">
        <v>1284</v>
      </c>
      <c r="C70">
        <f t="shared" si="10"/>
        <v>113</v>
      </c>
      <c r="D70">
        <f t="shared" si="11"/>
        <v>2.6279069767441858</v>
      </c>
      <c r="E70">
        <v>3</v>
      </c>
      <c r="F70">
        <f t="shared" si="26"/>
        <v>37.666666666666664</v>
      </c>
      <c r="H70">
        <v>1269</v>
      </c>
      <c r="I70">
        <f t="shared" si="13"/>
        <v>128</v>
      </c>
      <c r="J70">
        <f t="shared" si="14"/>
        <v>2.9767441860465116</v>
      </c>
      <c r="K70">
        <v>3</v>
      </c>
      <c r="L70">
        <f t="shared" si="15"/>
        <v>42.666666666666664</v>
      </c>
      <c r="N70">
        <v>1198</v>
      </c>
      <c r="O70">
        <f t="shared" si="16"/>
        <v>199</v>
      </c>
      <c r="P70">
        <f t="shared" si="17"/>
        <v>3.9019607843137254</v>
      </c>
      <c r="Q70">
        <v>4</v>
      </c>
      <c r="R70">
        <f t="shared" si="25"/>
        <v>49.75</v>
      </c>
      <c r="T70">
        <v>1121</v>
      </c>
      <c r="U70">
        <f t="shared" si="19"/>
        <v>276</v>
      </c>
      <c r="V70">
        <f t="shared" si="20"/>
        <v>5.0181818181818185</v>
      </c>
      <c r="W70">
        <v>5</v>
      </c>
      <c r="X70">
        <f t="shared" si="21"/>
        <v>55.2</v>
      </c>
      <c r="Z70">
        <v>683</v>
      </c>
      <c r="AA70">
        <f t="shared" si="22"/>
        <v>479</v>
      </c>
      <c r="AB70">
        <f t="shared" si="23"/>
        <v>6.8428571428571425</v>
      </c>
      <c r="AC70">
        <v>7</v>
      </c>
      <c r="AD70">
        <f t="shared" si="24"/>
        <v>68.428571428571431</v>
      </c>
    </row>
    <row r="71" spans="2:30">
      <c r="B71">
        <v>1283</v>
      </c>
      <c r="C71">
        <f t="shared" si="10"/>
        <v>114</v>
      </c>
      <c r="D71">
        <f t="shared" si="11"/>
        <v>2.6511627906976742</v>
      </c>
      <c r="E71">
        <v>3</v>
      </c>
      <c r="F71">
        <f t="shared" si="26"/>
        <v>38</v>
      </c>
      <c r="H71">
        <v>1266</v>
      </c>
      <c r="I71">
        <f t="shared" si="13"/>
        <v>131</v>
      </c>
      <c r="J71">
        <f t="shared" si="14"/>
        <v>3.0465116279069768</v>
      </c>
      <c r="K71">
        <v>3</v>
      </c>
      <c r="L71">
        <f t="shared" si="15"/>
        <v>43.666666666666664</v>
      </c>
      <c r="N71">
        <v>1195</v>
      </c>
      <c r="O71">
        <f t="shared" si="16"/>
        <v>202</v>
      </c>
      <c r="P71">
        <f t="shared" si="17"/>
        <v>3.9607843137254903</v>
      </c>
      <c r="Q71">
        <v>4</v>
      </c>
      <c r="R71">
        <f t="shared" si="25"/>
        <v>50.5</v>
      </c>
      <c r="T71">
        <v>1121</v>
      </c>
      <c r="U71">
        <f t="shared" si="19"/>
        <v>276</v>
      </c>
      <c r="V71">
        <f t="shared" si="20"/>
        <v>5.0181818181818185</v>
      </c>
      <c r="W71">
        <v>5</v>
      </c>
      <c r="X71">
        <f t="shared" si="21"/>
        <v>55.2</v>
      </c>
      <c r="Z71">
        <v>680</v>
      </c>
      <c r="AA71">
        <f t="shared" si="22"/>
        <v>482</v>
      </c>
      <c r="AB71">
        <f t="shared" si="23"/>
        <v>6.8857142857142861</v>
      </c>
      <c r="AC71">
        <v>7</v>
      </c>
      <c r="AD71">
        <f t="shared" si="24"/>
        <v>68.857142857142861</v>
      </c>
    </row>
    <row r="72" spans="2:30">
      <c r="B72">
        <v>1281</v>
      </c>
      <c r="C72">
        <f t="shared" si="10"/>
        <v>116</v>
      </c>
      <c r="D72">
        <f t="shared" si="11"/>
        <v>2.6976744186046511</v>
      </c>
      <c r="E72">
        <v>3</v>
      </c>
      <c r="F72">
        <f t="shared" si="26"/>
        <v>38.666666666666664</v>
      </c>
      <c r="H72">
        <v>1264</v>
      </c>
      <c r="I72">
        <f t="shared" si="13"/>
        <v>133</v>
      </c>
      <c r="J72">
        <f t="shared" si="14"/>
        <v>3.0930232558139537</v>
      </c>
      <c r="K72">
        <v>3</v>
      </c>
      <c r="L72">
        <f t="shared" si="15"/>
        <v>44.333333333333336</v>
      </c>
      <c r="N72">
        <v>1190</v>
      </c>
      <c r="O72">
        <f t="shared" si="16"/>
        <v>207</v>
      </c>
      <c r="P72">
        <f t="shared" si="17"/>
        <v>4.0588235294117645</v>
      </c>
      <c r="Q72">
        <v>4</v>
      </c>
      <c r="R72">
        <f t="shared" si="25"/>
        <v>51.75</v>
      </c>
      <c r="T72">
        <v>1116</v>
      </c>
      <c r="U72">
        <f t="shared" si="19"/>
        <v>281</v>
      </c>
      <c r="V72">
        <f t="shared" si="20"/>
        <v>5.1090909090909093</v>
      </c>
      <c r="W72">
        <v>5</v>
      </c>
      <c r="X72">
        <f t="shared" si="21"/>
        <v>56.2</v>
      </c>
      <c r="Z72">
        <v>679</v>
      </c>
      <c r="AA72">
        <f t="shared" si="22"/>
        <v>483</v>
      </c>
      <c r="AB72">
        <f t="shared" si="23"/>
        <v>6.9</v>
      </c>
      <c r="AC72">
        <v>7</v>
      </c>
      <c r="AD72">
        <f t="shared" si="24"/>
        <v>69</v>
      </c>
    </row>
    <row r="73" spans="2:30">
      <c r="B73">
        <v>1277</v>
      </c>
      <c r="C73">
        <f t="shared" si="10"/>
        <v>120</v>
      </c>
      <c r="D73">
        <f t="shared" si="11"/>
        <v>2.7906976744186047</v>
      </c>
      <c r="E73">
        <v>3</v>
      </c>
      <c r="F73">
        <f t="shared" si="26"/>
        <v>40</v>
      </c>
      <c r="H73">
        <v>1263</v>
      </c>
      <c r="I73">
        <f t="shared" si="13"/>
        <v>134</v>
      </c>
      <c r="J73">
        <f t="shared" si="14"/>
        <v>3.1162790697674421</v>
      </c>
      <c r="K73">
        <v>3</v>
      </c>
      <c r="L73">
        <f t="shared" si="15"/>
        <v>44.666666666666664</v>
      </c>
      <c r="N73">
        <v>1189</v>
      </c>
      <c r="O73">
        <f t="shared" si="16"/>
        <v>208</v>
      </c>
      <c r="P73">
        <f t="shared" si="17"/>
        <v>4.0784313725490193</v>
      </c>
      <c r="Q73">
        <v>4</v>
      </c>
      <c r="R73">
        <f t="shared" si="25"/>
        <v>52</v>
      </c>
      <c r="T73">
        <v>1115</v>
      </c>
      <c r="U73">
        <f t="shared" si="19"/>
        <v>282</v>
      </c>
      <c r="V73">
        <f t="shared" si="20"/>
        <v>5.127272727272727</v>
      </c>
      <c r="W73">
        <v>5</v>
      </c>
      <c r="X73">
        <f t="shared" si="21"/>
        <v>56.4</v>
      </c>
      <c r="Z73">
        <v>677</v>
      </c>
      <c r="AA73">
        <f t="shared" si="22"/>
        <v>485</v>
      </c>
      <c r="AB73">
        <f t="shared" si="23"/>
        <v>6.9285714285714288</v>
      </c>
      <c r="AC73">
        <v>7</v>
      </c>
      <c r="AD73">
        <f t="shared" si="24"/>
        <v>69.285714285714292</v>
      </c>
    </row>
    <row r="74" spans="2:30">
      <c r="B74">
        <v>1273</v>
      </c>
      <c r="C74">
        <f t="shared" si="10"/>
        <v>124</v>
      </c>
      <c r="D74">
        <f t="shared" si="11"/>
        <v>2.8837209302325579</v>
      </c>
      <c r="E74">
        <v>3</v>
      </c>
      <c r="F74">
        <f t="shared" si="26"/>
        <v>41.333333333333336</v>
      </c>
      <c r="H74">
        <v>1263</v>
      </c>
      <c r="I74">
        <f t="shared" si="13"/>
        <v>134</v>
      </c>
      <c r="J74">
        <f t="shared" si="14"/>
        <v>3.1162790697674421</v>
      </c>
      <c r="K74">
        <v>3</v>
      </c>
      <c r="L74">
        <f t="shared" si="15"/>
        <v>44.666666666666664</v>
      </c>
      <c r="N74">
        <v>1188</v>
      </c>
      <c r="O74">
        <f t="shared" si="16"/>
        <v>209</v>
      </c>
      <c r="P74">
        <f t="shared" si="17"/>
        <v>4.0980392156862742</v>
      </c>
      <c r="Q74">
        <v>4</v>
      </c>
      <c r="R74">
        <f t="shared" si="25"/>
        <v>52.25</v>
      </c>
      <c r="T74">
        <v>1110</v>
      </c>
      <c r="U74">
        <f t="shared" si="19"/>
        <v>287</v>
      </c>
      <c r="V74">
        <f t="shared" si="20"/>
        <v>5.2181818181818178</v>
      </c>
      <c r="W74">
        <v>5</v>
      </c>
      <c r="X74">
        <f t="shared" si="21"/>
        <v>57.4</v>
      </c>
      <c r="Z74">
        <v>677</v>
      </c>
      <c r="AA74">
        <f t="shared" si="22"/>
        <v>485</v>
      </c>
      <c r="AB74">
        <f t="shared" si="23"/>
        <v>6.9285714285714288</v>
      </c>
      <c r="AC74">
        <v>7</v>
      </c>
      <c r="AD74">
        <f t="shared" si="24"/>
        <v>69.285714285714292</v>
      </c>
    </row>
    <row r="75" spans="2:30">
      <c r="B75">
        <v>1271</v>
      </c>
      <c r="C75">
        <f t="shared" si="10"/>
        <v>126</v>
      </c>
      <c r="D75">
        <f t="shared" si="11"/>
        <v>2.9302325581395348</v>
      </c>
      <c r="E75">
        <v>3</v>
      </c>
      <c r="F75">
        <f t="shared" si="26"/>
        <v>42</v>
      </c>
      <c r="H75">
        <v>1260</v>
      </c>
      <c r="I75">
        <f t="shared" si="13"/>
        <v>137</v>
      </c>
      <c r="J75">
        <f t="shared" si="14"/>
        <v>3.1860465116279069</v>
      </c>
      <c r="K75">
        <v>3</v>
      </c>
      <c r="L75">
        <f t="shared" si="15"/>
        <v>45.666666666666664</v>
      </c>
      <c r="N75">
        <v>1188</v>
      </c>
      <c r="O75">
        <f t="shared" si="16"/>
        <v>209</v>
      </c>
      <c r="P75">
        <f t="shared" si="17"/>
        <v>4.0980392156862742</v>
      </c>
      <c r="Q75">
        <v>4</v>
      </c>
      <c r="R75">
        <f t="shared" si="25"/>
        <v>52.25</v>
      </c>
      <c r="T75">
        <v>1110</v>
      </c>
      <c r="U75">
        <f t="shared" si="19"/>
        <v>287</v>
      </c>
      <c r="V75">
        <f t="shared" si="20"/>
        <v>5.2181818181818178</v>
      </c>
      <c r="W75">
        <v>5</v>
      </c>
      <c r="X75">
        <f t="shared" si="21"/>
        <v>57.4</v>
      </c>
      <c r="Z75">
        <v>677</v>
      </c>
      <c r="AA75">
        <f t="shared" si="22"/>
        <v>485</v>
      </c>
      <c r="AB75">
        <f t="shared" si="23"/>
        <v>6.9285714285714288</v>
      </c>
      <c r="AC75">
        <v>7</v>
      </c>
      <c r="AD75">
        <f t="shared" si="24"/>
        <v>69.285714285714292</v>
      </c>
    </row>
    <row r="76" spans="2:30">
      <c r="B76">
        <v>1269</v>
      </c>
      <c r="C76">
        <f t="shared" si="10"/>
        <v>128</v>
      </c>
      <c r="D76">
        <f t="shared" si="11"/>
        <v>2.9767441860465116</v>
      </c>
      <c r="E76">
        <v>3</v>
      </c>
      <c r="F76">
        <f t="shared" si="26"/>
        <v>42.666666666666664</v>
      </c>
      <c r="H76">
        <v>1258</v>
      </c>
      <c r="I76">
        <f t="shared" si="13"/>
        <v>139</v>
      </c>
      <c r="J76">
        <f t="shared" si="14"/>
        <v>3.2325581395348837</v>
      </c>
      <c r="K76">
        <v>3</v>
      </c>
      <c r="L76">
        <f t="shared" si="15"/>
        <v>46.333333333333336</v>
      </c>
      <c r="N76">
        <v>1187</v>
      </c>
      <c r="O76">
        <f t="shared" si="16"/>
        <v>210</v>
      </c>
      <c r="P76">
        <f t="shared" si="17"/>
        <v>4.117647058823529</v>
      </c>
      <c r="Q76">
        <v>4</v>
      </c>
      <c r="R76">
        <f t="shared" si="25"/>
        <v>52.5</v>
      </c>
      <c r="T76">
        <v>1109</v>
      </c>
      <c r="U76">
        <f t="shared" si="19"/>
        <v>288</v>
      </c>
      <c r="V76">
        <f t="shared" si="20"/>
        <v>5.2363636363636363</v>
      </c>
      <c r="W76">
        <v>5</v>
      </c>
      <c r="X76">
        <f t="shared" si="21"/>
        <v>57.6</v>
      </c>
      <c r="Z76">
        <v>677</v>
      </c>
      <c r="AA76">
        <f t="shared" si="22"/>
        <v>485</v>
      </c>
      <c r="AB76">
        <f t="shared" si="23"/>
        <v>6.9285714285714288</v>
      </c>
      <c r="AC76">
        <v>7</v>
      </c>
      <c r="AD76">
        <f t="shared" si="24"/>
        <v>69.285714285714292</v>
      </c>
    </row>
    <row r="77" spans="2:30">
      <c r="B77">
        <v>1268</v>
      </c>
      <c r="C77">
        <f t="shared" si="10"/>
        <v>129</v>
      </c>
      <c r="D77">
        <f t="shared" si="11"/>
        <v>3</v>
      </c>
      <c r="E77">
        <v>3</v>
      </c>
      <c r="F77">
        <f t="shared" si="26"/>
        <v>43</v>
      </c>
      <c r="H77">
        <v>1255</v>
      </c>
      <c r="I77">
        <f t="shared" si="13"/>
        <v>142</v>
      </c>
      <c r="J77">
        <f t="shared" si="14"/>
        <v>3.3023255813953489</v>
      </c>
      <c r="K77">
        <v>3</v>
      </c>
      <c r="L77">
        <f t="shared" si="15"/>
        <v>47.333333333333336</v>
      </c>
      <c r="N77">
        <v>1187</v>
      </c>
      <c r="O77">
        <f t="shared" si="16"/>
        <v>210</v>
      </c>
      <c r="P77">
        <f t="shared" si="17"/>
        <v>4.117647058823529</v>
      </c>
      <c r="Q77">
        <v>4</v>
      </c>
      <c r="R77">
        <f t="shared" si="25"/>
        <v>52.5</v>
      </c>
      <c r="T77">
        <v>1103</v>
      </c>
      <c r="U77">
        <f t="shared" si="19"/>
        <v>294</v>
      </c>
      <c r="V77">
        <f t="shared" si="20"/>
        <v>5.3454545454545457</v>
      </c>
      <c r="W77">
        <v>5</v>
      </c>
      <c r="X77">
        <f t="shared" si="21"/>
        <v>58.8</v>
      </c>
      <c r="Z77">
        <v>676</v>
      </c>
      <c r="AA77">
        <f t="shared" si="22"/>
        <v>486</v>
      </c>
      <c r="AB77">
        <f t="shared" si="23"/>
        <v>6.9428571428571431</v>
      </c>
      <c r="AC77">
        <v>7</v>
      </c>
      <c r="AD77">
        <f t="shared" si="24"/>
        <v>69.428571428571431</v>
      </c>
    </row>
    <row r="78" spans="2:30">
      <c r="B78">
        <v>1267</v>
      </c>
      <c r="C78">
        <f t="shared" si="10"/>
        <v>130</v>
      </c>
      <c r="D78">
        <f t="shared" si="11"/>
        <v>3.0232558139534884</v>
      </c>
      <c r="E78">
        <v>3</v>
      </c>
      <c r="F78">
        <f t="shared" si="26"/>
        <v>43.333333333333336</v>
      </c>
      <c r="H78">
        <v>1254</v>
      </c>
      <c r="I78">
        <f t="shared" si="13"/>
        <v>143</v>
      </c>
      <c r="J78">
        <f t="shared" si="14"/>
        <v>3.3255813953488373</v>
      </c>
      <c r="K78">
        <v>3</v>
      </c>
      <c r="L78">
        <f t="shared" si="15"/>
        <v>47.666666666666664</v>
      </c>
      <c r="N78">
        <v>1187</v>
      </c>
      <c r="O78">
        <f t="shared" si="16"/>
        <v>210</v>
      </c>
      <c r="P78">
        <f t="shared" si="17"/>
        <v>4.117647058823529</v>
      </c>
      <c r="Q78">
        <v>4</v>
      </c>
      <c r="R78">
        <f t="shared" si="25"/>
        <v>52.5</v>
      </c>
      <c r="T78">
        <v>1098</v>
      </c>
      <c r="U78">
        <f t="shared" si="19"/>
        <v>299</v>
      </c>
      <c r="V78">
        <f t="shared" si="20"/>
        <v>5.4363636363636365</v>
      </c>
      <c r="W78">
        <v>5</v>
      </c>
      <c r="X78">
        <f t="shared" si="21"/>
        <v>59.8</v>
      </c>
      <c r="Z78">
        <v>676</v>
      </c>
      <c r="AA78">
        <f t="shared" si="22"/>
        <v>486</v>
      </c>
      <c r="AB78">
        <f t="shared" si="23"/>
        <v>6.9428571428571431</v>
      </c>
      <c r="AC78">
        <v>7</v>
      </c>
      <c r="AD78">
        <f t="shared" si="24"/>
        <v>69.428571428571431</v>
      </c>
    </row>
    <row r="79" spans="2:30">
      <c r="B79">
        <v>1265</v>
      </c>
      <c r="C79">
        <f t="shared" si="10"/>
        <v>132</v>
      </c>
      <c r="D79">
        <f t="shared" si="11"/>
        <v>3.0697674418604652</v>
      </c>
      <c r="E79">
        <v>3</v>
      </c>
      <c r="F79">
        <f t="shared" si="26"/>
        <v>44</v>
      </c>
      <c r="H79">
        <v>1254</v>
      </c>
      <c r="I79">
        <f t="shared" si="13"/>
        <v>143</v>
      </c>
      <c r="J79">
        <f t="shared" si="14"/>
        <v>3.3255813953488373</v>
      </c>
      <c r="K79">
        <v>3</v>
      </c>
      <c r="L79">
        <f t="shared" si="15"/>
        <v>47.666666666666664</v>
      </c>
      <c r="N79">
        <v>1186</v>
      </c>
      <c r="O79">
        <f t="shared" si="16"/>
        <v>211</v>
      </c>
      <c r="P79">
        <f t="shared" si="17"/>
        <v>4.1372549019607847</v>
      </c>
      <c r="Q79">
        <v>4</v>
      </c>
      <c r="R79">
        <f t="shared" si="25"/>
        <v>52.75</v>
      </c>
      <c r="T79">
        <v>1093</v>
      </c>
      <c r="U79">
        <f t="shared" si="19"/>
        <v>304</v>
      </c>
      <c r="V79">
        <f t="shared" si="20"/>
        <v>5.5272727272727273</v>
      </c>
      <c r="W79">
        <v>6</v>
      </c>
      <c r="X79">
        <f t="shared" ref="X79:X103" si="27">U79/W79</f>
        <v>50.666666666666664</v>
      </c>
      <c r="Z79">
        <v>675</v>
      </c>
      <c r="AA79">
        <f t="shared" si="22"/>
        <v>487</v>
      </c>
      <c r="AB79">
        <f t="shared" si="23"/>
        <v>6.9571428571428573</v>
      </c>
      <c r="AC79">
        <v>7</v>
      </c>
      <c r="AD79">
        <f t="shared" si="24"/>
        <v>69.571428571428569</v>
      </c>
    </row>
    <row r="80" spans="2:30">
      <c r="B80">
        <v>1265</v>
      </c>
      <c r="C80">
        <f t="shared" si="10"/>
        <v>132</v>
      </c>
      <c r="D80">
        <f t="shared" si="11"/>
        <v>3.0697674418604652</v>
      </c>
      <c r="E80">
        <v>3</v>
      </c>
      <c r="F80">
        <f t="shared" si="26"/>
        <v>44</v>
      </c>
      <c r="H80">
        <v>1253</v>
      </c>
      <c r="I80">
        <f t="shared" si="13"/>
        <v>144</v>
      </c>
      <c r="J80">
        <f t="shared" si="14"/>
        <v>3.3488372093023258</v>
      </c>
      <c r="K80">
        <v>3</v>
      </c>
      <c r="L80">
        <f t="shared" si="15"/>
        <v>48</v>
      </c>
      <c r="N80">
        <v>1185</v>
      </c>
      <c r="O80">
        <f t="shared" si="16"/>
        <v>212</v>
      </c>
      <c r="P80">
        <f t="shared" si="17"/>
        <v>4.1568627450980395</v>
      </c>
      <c r="Q80">
        <v>4</v>
      </c>
      <c r="R80">
        <f t="shared" si="25"/>
        <v>53</v>
      </c>
      <c r="T80">
        <v>1093</v>
      </c>
      <c r="U80">
        <f t="shared" si="19"/>
        <v>304</v>
      </c>
      <c r="V80">
        <f t="shared" si="20"/>
        <v>5.5272727272727273</v>
      </c>
      <c r="W80">
        <v>6</v>
      </c>
      <c r="X80">
        <f t="shared" si="27"/>
        <v>50.666666666666664</v>
      </c>
      <c r="Z80">
        <v>674</v>
      </c>
      <c r="AA80">
        <f t="shared" si="22"/>
        <v>488</v>
      </c>
      <c r="AB80">
        <f t="shared" si="23"/>
        <v>6.9714285714285715</v>
      </c>
      <c r="AC80">
        <v>7</v>
      </c>
      <c r="AD80">
        <f t="shared" si="24"/>
        <v>69.714285714285708</v>
      </c>
    </row>
    <row r="81" spans="2:30">
      <c r="B81">
        <v>1265</v>
      </c>
      <c r="C81">
        <f t="shared" si="10"/>
        <v>132</v>
      </c>
      <c r="D81">
        <f t="shared" si="11"/>
        <v>3.0697674418604652</v>
      </c>
      <c r="E81">
        <v>3</v>
      </c>
      <c r="F81">
        <f t="shared" si="26"/>
        <v>44</v>
      </c>
      <c r="H81">
        <v>1251</v>
      </c>
      <c r="I81">
        <f t="shared" si="13"/>
        <v>146</v>
      </c>
      <c r="J81">
        <f t="shared" si="14"/>
        <v>3.3953488372093021</v>
      </c>
      <c r="K81">
        <v>3</v>
      </c>
      <c r="L81">
        <f t="shared" si="15"/>
        <v>48.666666666666664</v>
      </c>
      <c r="N81">
        <v>1185</v>
      </c>
      <c r="O81">
        <f t="shared" si="16"/>
        <v>212</v>
      </c>
      <c r="P81">
        <f t="shared" si="17"/>
        <v>4.1568627450980395</v>
      </c>
      <c r="Q81">
        <v>4</v>
      </c>
      <c r="R81">
        <f t="shared" si="25"/>
        <v>53</v>
      </c>
      <c r="T81">
        <v>1088</v>
      </c>
      <c r="U81">
        <f t="shared" si="19"/>
        <v>309</v>
      </c>
      <c r="V81">
        <f t="shared" si="20"/>
        <v>5.6181818181818182</v>
      </c>
      <c r="W81">
        <v>6</v>
      </c>
      <c r="X81">
        <f t="shared" si="27"/>
        <v>51.5</v>
      </c>
      <c r="Z81">
        <v>673</v>
      </c>
      <c r="AA81">
        <f t="shared" si="22"/>
        <v>489</v>
      </c>
      <c r="AB81">
        <f t="shared" si="23"/>
        <v>6.9857142857142858</v>
      </c>
      <c r="AC81">
        <v>7</v>
      </c>
      <c r="AD81">
        <f t="shared" si="24"/>
        <v>69.857142857142861</v>
      </c>
    </row>
    <row r="82" spans="2:30">
      <c r="B82">
        <v>1264</v>
      </c>
      <c r="C82">
        <f t="shared" si="10"/>
        <v>133</v>
      </c>
      <c r="D82">
        <f t="shared" si="11"/>
        <v>3.0930232558139537</v>
      </c>
      <c r="E82">
        <v>3</v>
      </c>
      <c r="F82">
        <f t="shared" si="26"/>
        <v>44.333333333333336</v>
      </c>
      <c r="H82">
        <v>1249</v>
      </c>
      <c r="I82">
        <f t="shared" si="13"/>
        <v>148</v>
      </c>
      <c r="J82">
        <f t="shared" si="14"/>
        <v>3.441860465116279</v>
      </c>
      <c r="K82">
        <v>3</v>
      </c>
      <c r="L82">
        <f t="shared" si="15"/>
        <v>49.333333333333336</v>
      </c>
      <c r="N82">
        <v>1184</v>
      </c>
      <c r="O82">
        <f t="shared" si="16"/>
        <v>213</v>
      </c>
      <c r="P82">
        <f t="shared" si="17"/>
        <v>4.1764705882352944</v>
      </c>
      <c r="Q82">
        <v>4</v>
      </c>
      <c r="R82">
        <f t="shared" si="25"/>
        <v>53.25</v>
      </c>
      <c r="T82">
        <v>1081</v>
      </c>
      <c r="U82">
        <f t="shared" si="19"/>
        <v>316</v>
      </c>
      <c r="V82">
        <f t="shared" si="20"/>
        <v>5.7454545454545451</v>
      </c>
      <c r="W82">
        <v>6</v>
      </c>
      <c r="X82">
        <f t="shared" si="27"/>
        <v>52.666666666666664</v>
      </c>
      <c r="Z82">
        <v>672</v>
      </c>
      <c r="AA82">
        <f t="shared" si="22"/>
        <v>490</v>
      </c>
      <c r="AB82">
        <f t="shared" si="23"/>
        <v>7</v>
      </c>
      <c r="AC82">
        <v>7</v>
      </c>
      <c r="AD82">
        <f t="shared" si="24"/>
        <v>70</v>
      </c>
    </row>
    <row r="83" spans="2:30">
      <c r="B83">
        <v>1263</v>
      </c>
      <c r="C83">
        <f t="shared" si="10"/>
        <v>134</v>
      </c>
      <c r="D83">
        <f t="shared" si="11"/>
        <v>3.1162790697674421</v>
      </c>
      <c r="E83">
        <v>3</v>
      </c>
      <c r="F83">
        <f t="shared" si="26"/>
        <v>44.666666666666664</v>
      </c>
      <c r="H83">
        <v>1246</v>
      </c>
      <c r="I83">
        <f t="shared" si="13"/>
        <v>151</v>
      </c>
      <c r="J83">
        <f t="shared" si="14"/>
        <v>3.5116279069767442</v>
      </c>
      <c r="K83">
        <v>4</v>
      </c>
      <c r="L83">
        <f t="shared" si="15"/>
        <v>37.75</v>
      </c>
      <c r="N83">
        <v>1183</v>
      </c>
      <c r="O83">
        <f t="shared" si="16"/>
        <v>214</v>
      </c>
      <c r="P83">
        <f t="shared" si="17"/>
        <v>4.1960784313725492</v>
      </c>
      <c r="Q83">
        <v>4</v>
      </c>
      <c r="R83">
        <f t="shared" si="25"/>
        <v>53.5</v>
      </c>
      <c r="T83">
        <v>1077</v>
      </c>
      <c r="U83">
        <f t="shared" si="19"/>
        <v>320</v>
      </c>
      <c r="V83">
        <f t="shared" si="20"/>
        <v>5.8181818181818183</v>
      </c>
      <c r="W83">
        <v>6</v>
      </c>
      <c r="X83">
        <f t="shared" si="27"/>
        <v>53.333333333333336</v>
      </c>
      <c r="Z83">
        <v>672</v>
      </c>
      <c r="AA83">
        <f t="shared" si="22"/>
        <v>490</v>
      </c>
      <c r="AB83">
        <f t="shared" si="23"/>
        <v>7</v>
      </c>
      <c r="AC83">
        <v>7</v>
      </c>
      <c r="AD83">
        <f t="shared" si="24"/>
        <v>70</v>
      </c>
    </row>
    <row r="84" spans="2:30">
      <c r="B84">
        <v>1261</v>
      </c>
      <c r="C84">
        <f t="shared" si="10"/>
        <v>136</v>
      </c>
      <c r="D84">
        <f t="shared" si="11"/>
        <v>3.1627906976744184</v>
      </c>
      <c r="E84">
        <v>3</v>
      </c>
      <c r="F84">
        <f t="shared" si="26"/>
        <v>45.333333333333336</v>
      </c>
      <c r="H84">
        <v>1240</v>
      </c>
      <c r="I84">
        <f t="shared" si="13"/>
        <v>157</v>
      </c>
      <c r="J84">
        <f t="shared" si="14"/>
        <v>3.6511627906976742</v>
      </c>
      <c r="K84">
        <v>4</v>
      </c>
      <c r="L84">
        <f t="shared" si="15"/>
        <v>39.25</v>
      </c>
      <c r="N84">
        <v>1183</v>
      </c>
      <c r="O84">
        <f t="shared" si="16"/>
        <v>214</v>
      </c>
      <c r="P84">
        <f t="shared" si="17"/>
        <v>4.1960784313725492</v>
      </c>
      <c r="Q84">
        <v>4</v>
      </c>
      <c r="R84">
        <f t="shared" si="25"/>
        <v>53.5</v>
      </c>
      <c r="T84">
        <v>1072</v>
      </c>
      <c r="U84">
        <f t="shared" si="19"/>
        <v>325</v>
      </c>
      <c r="V84">
        <f t="shared" si="20"/>
        <v>5.9090909090909092</v>
      </c>
      <c r="W84">
        <v>6</v>
      </c>
      <c r="X84">
        <f t="shared" si="27"/>
        <v>54.166666666666664</v>
      </c>
      <c r="Z84">
        <v>671</v>
      </c>
      <c r="AA84">
        <f t="shared" si="22"/>
        <v>491</v>
      </c>
      <c r="AB84">
        <f t="shared" si="23"/>
        <v>7.0142857142857142</v>
      </c>
      <c r="AC84">
        <v>7</v>
      </c>
      <c r="AD84">
        <f t="shared" si="24"/>
        <v>70.142857142857139</v>
      </c>
    </row>
    <row r="85" spans="2:30">
      <c r="B85">
        <v>1256</v>
      </c>
      <c r="C85">
        <f t="shared" si="10"/>
        <v>141</v>
      </c>
      <c r="D85">
        <f t="shared" si="11"/>
        <v>3.2790697674418605</v>
      </c>
      <c r="E85">
        <v>3</v>
      </c>
      <c r="F85">
        <f t="shared" si="26"/>
        <v>47</v>
      </c>
      <c r="H85">
        <v>1238</v>
      </c>
      <c r="I85">
        <f t="shared" si="13"/>
        <v>159</v>
      </c>
      <c r="J85">
        <f t="shared" si="14"/>
        <v>3.6976744186046511</v>
      </c>
      <c r="K85">
        <v>4</v>
      </c>
      <c r="L85">
        <f t="shared" si="15"/>
        <v>39.75</v>
      </c>
      <c r="N85">
        <v>1180</v>
      </c>
      <c r="O85">
        <f t="shared" si="16"/>
        <v>217</v>
      </c>
      <c r="P85">
        <f t="shared" si="17"/>
        <v>4.2549019607843137</v>
      </c>
      <c r="Q85">
        <v>4</v>
      </c>
      <c r="R85">
        <f t="shared" si="25"/>
        <v>54.25</v>
      </c>
      <c r="T85">
        <v>1071</v>
      </c>
      <c r="U85">
        <f t="shared" si="19"/>
        <v>326</v>
      </c>
      <c r="V85">
        <f t="shared" si="20"/>
        <v>5.9272727272727277</v>
      </c>
      <c r="W85">
        <v>6</v>
      </c>
      <c r="X85">
        <f t="shared" si="27"/>
        <v>54.333333333333336</v>
      </c>
      <c r="Z85">
        <v>671</v>
      </c>
      <c r="AA85">
        <f t="shared" si="22"/>
        <v>491</v>
      </c>
      <c r="AB85">
        <f t="shared" si="23"/>
        <v>7.0142857142857142</v>
      </c>
      <c r="AC85">
        <v>7</v>
      </c>
      <c r="AD85">
        <f t="shared" si="24"/>
        <v>70.142857142857139</v>
      </c>
    </row>
    <row r="86" spans="2:30">
      <c r="B86">
        <v>1255</v>
      </c>
      <c r="C86">
        <f t="shared" ref="C86:C103" si="28">$D$35-B86</f>
        <v>142</v>
      </c>
      <c r="D86">
        <f t="shared" ref="D86:D103" si="29">C86/$D$37</f>
        <v>3.3023255813953489</v>
      </c>
      <c r="E86">
        <v>3</v>
      </c>
      <c r="F86">
        <f t="shared" si="26"/>
        <v>47.333333333333336</v>
      </c>
      <c r="H86">
        <v>1237</v>
      </c>
      <c r="I86">
        <f t="shared" ref="I86:I103" si="30">$J$35-H86</f>
        <v>160</v>
      </c>
      <c r="J86">
        <f t="shared" ref="J86:J103" si="31">I86/$J$37</f>
        <v>3.7209302325581395</v>
      </c>
      <c r="K86">
        <v>4</v>
      </c>
      <c r="L86">
        <f t="shared" ref="L86:L103" si="32">I86/K86</f>
        <v>40</v>
      </c>
      <c r="N86">
        <v>1177</v>
      </c>
      <c r="O86">
        <f t="shared" ref="O86:O103" si="33">$P$35-N86</f>
        <v>220</v>
      </c>
      <c r="P86">
        <f t="shared" ref="P86:P103" si="34">O86/$P$37</f>
        <v>4.3137254901960782</v>
      </c>
      <c r="Q86">
        <v>4</v>
      </c>
      <c r="R86">
        <f t="shared" si="25"/>
        <v>55</v>
      </c>
      <c r="T86">
        <v>1070</v>
      </c>
      <c r="U86">
        <f t="shared" ref="U86:U103" si="35">$V$35-T86</f>
        <v>327</v>
      </c>
      <c r="V86">
        <f t="shared" ref="V86:V103" si="36">U86/$V$37</f>
        <v>5.9454545454545453</v>
      </c>
      <c r="W86">
        <v>6</v>
      </c>
      <c r="X86">
        <f t="shared" si="27"/>
        <v>54.5</v>
      </c>
      <c r="Z86">
        <v>671</v>
      </c>
      <c r="AA86">
        <f t="shared" ref="AA86:AA103" si="37">$AB$35-Z86</f>
        <v>491</v>
      </c>
      <c r="AB86">
        <f t="shared" ref="AB86:AB103" si="38">AA86/$AB$37</f>
        <v>7.0142857142857142</v>
      </c>
      <c r="AC86">
        <v>7</v>
      </c>
      <c r="AD86">
        <f t="shared" si="24"/>
        <v>70.142857142857139</v>
      </c>
    </row>
    <row r="87" spans="2:30">
      <c r="B87">
        <v>1252</v>
      </c>
      <c r="C87">
        <f t="shared" si="28"/>
        <v>145</v>
      </c>
      <c r="D87">
        <f t="shared" si="29"/>
        <v>3.3720930232558142</v>
      </c>
      <c r="E87">
        <v>3</v>
      </c>
      <c r="F87">
        <f t="shared" si="26"/>
        <v>48.333333333333336</v>
      </c>
      <c r="H87">
        <v>1226</v>
      </c>
      <c r="I87">
        <f t="shared" si="30"/>
        <v>171</v>
      </c>
      <c r="J87">
        <f t="shared" si="31"/>
        <v>3.9767441860465116</v>
      </c>
      <c r="K87">
        <v>4</v>
      </c>
      <c r="L87">
        <f t="shared" si="32"/>
        <v>42.75</v>
      </c>
      <c r="N87">
        <v>1165</v>
      </c>
      <c r="O87">
        <f t="shared" si="33"/>
        <v>232</v>
      </c>
      <c r="P87">
        <f t="shared" si="34"/>
        <v>4.5490196078431371</v>
      </c>
      <c r="Q87">
        <v>5</v>
      </c>
      <c r="R87">
        <f t="shared" si="25"/>
        <v>46.4</v>
      </c>
      <c r="T87">
        <v>1069</v>
      </c>
      <c r="U87">
        <f t="shared" si="35"/>
        <v>328</v>
      </c>
      <c r="V87">
        <f t="shared" si="36"/>
        <v>5.9636363636363638</v>
      </c>
      <c r="W87">
        <v>6</v>
      </c>
      <c r="X87">
        <f t="shared" si="27"/>
        <v>54.666666666666664</v>
      </c>
      <c r="Z87">
        <v>671</v>
      </c>
      <c r="AA87">
        <f t="shared" si="37"/>
        <v>491</v>
      </c>
      <c r="AB87">
        <f t="shared" si="38"/>
        <v>7.0142857142857142</v>
      </c>
      <c r="AC87">
        <v>7</v>
      </c>
      <c r="AD87">
        <f t="shared" si="24"/>
        <v>70.142857142857139</v>
      </c>
    </row>
    <row r="88" spans="2:30">
      <c r="B88">
        <v>1234</v>
      </c>
      <c r="C88">
        <f t="shared" si="28"/>
        <v>163</v>
      </c>
      <c r="D88">
        <f t="shared" si="29"/>
        <v>3.7906976744186047</v>
      </c>
      <c r="E88">
        <v>4</v>
      </c>
      <c r="F88">
        <f t="shared" si="26"/>
        <v>40.75</v>
      </c>
      <c r="H88">
        <v>1222</v>
      </c>
      <c r="I88">
        <f t="shared" si="30"/>
        <v>175</v>
      </c>
      <c r="J88">
        <f t="shared" si="31"/>
        <v>4.0697674418604652</v>
      </c>
      <c r="K88">
        <v>4</v>
      </c>
      <c r="L88">
        <f t="shared" si="32"/>
        <v>43.75</v>
      </c>
      <c r="N88">
        <v>1157</v>
      </c>
      <c r="O88">
        <f t="shared" si="33"/>
        <v>240</v>
      </c>
      <c r="P88">
        <f t="shared" si="34"/>
        <v>4.7058823529411766</v>
      </c>
      <c r="Q88">
        <v>5</v>
      </c>
      <c r="R88">
        <f t="shared" si="25"/>
        <v>48</v>
      </c>
      <c r="T88">
        <v>1065</v>
      </c>
      <c r="U88">
        <f t="shared" si="35"/>
        <v>332</v>
      </c>
      <c r="V88">
        <f t="shared" si="36"/>
        <v>6.0363636363636362</v>
      </c>
      <c r="W88">
        <v>6</v>
      </c>
      <c r="X88">
        <f t="shared" si="27"/>
        <v>55.333333333333336</v>
      </c>
      <c r="Z88">
        <v>671</v>
      </c>
      <c r="AA88">
        <f t="shared" si="37"/>
        <v>491</v>
      </c>
      <c r="AB88">
        <f t="shared" si="38"/>
        <v>7.0142857142857142</v>
      </c>
      <c r="AC88">
        <v>7</v>
      </c>
      <c r="AD88">
        <f t="shared" si="24"/>
        <v>70.142857142857139</v>
      </c>
    </row>
    <row r="89" spans="2:30">
      <c r="B89">
        <v>1234</v>
      </c>
      <c r="C89">
        <f t="shared" si="28"/>
        <v>163</v>
      </c>
      <c r="D89">
        <f t="shared" si="29"/>
        <v>3.7906976744186047</v>
      </c>
      <c r="E89">
        <v>4</v>
      </c>
      <c r="F89">
        <f t="shared" si="26"/>
        <v>40.75</v>
      </c>
      <c r="H89">
        <v>1219</v>
      </c>
      <c r="I89">
        <f t="shared" si="30"/>
        <v>178</v>
      </c>
      <c r="J89">
        <f t="shared" si="31"/>
        <v>4.1395348837209305</v>
      </c>
      <c r="K89">
        <v>4</v>
      </c>
      <c r="L89">
        <f t="shared" si="32"/>
        <v>44.5</v>
      </c>
      <c r="N89">
        <v>1151</v>
      </c>
      <c r="O89">
        <f t="shared" si="33"/>
        <v>246</v>
      </c>
      <c r="P89">
        <f t="shared" si="34"/>
        <v>4.8235294117647056</v>
      </c>
      <c r="Q89">
        <v>5</v>
      </c>
      <c r="R89">
        <f t="shared" si="25"/>
        <v>49.2</v>
      </c>
      <c r="T89">
        <v>1064</v>
      </c>
      <c r="U89">
        <f t="shared" si="35"/>
        <v>333</v>
      </c>
      <c r="V89">
        <f t="shared" si="36"/>
        <v>6.0545454545454547</v>
      </c>
      <c r="W89">
        <v>6</v>
      </c>
      <c r="X89">
        <f t="shared" si="27"/>
        <v>55.5</v>
      </c>
      <c r="Z89">
        <v>671</v>
      </c>
      <c r="AA89">
        <f t="shared" si="37"/>
        <v>491</v>
      </c>
      <c r="AB89">
        <f t="shared" si="38"/>
        <v>7.0142857142857142</v>
      </c>
      <c r="AC89">
        <v>7</v>
      </c>
      <c r="AD89">
        <f t="shared" si="24"/>
        <v>70.142857142857139</v>
      </c>
    </row>
    <row r="90" spans="2:30">
      <c r="B90">
        <v>1231</v>
      </c>
      <c r="C90">
        <f t="shared" si="28"/>
        <v>166</v>
      </c>
      <c r="D90">
        <f t="shared" si="29"/>
        <v>3.86046511627907</v>
      </c>
      <c r="E90">
        <v>4</v>
      </c>
      <c r="F90">
        <f t="shared" si="26"/>
        <v>41.5</v>
      </c>
      <c r="H90">
        <v>1210</v>
      </c>
      <c r="I90">
        <f t="shared" si="30"/>
        <v>187</v>
      </c>
      <c r="J90">
        <f t="shared" si="31"/>
        <v>4.3488372093023253</v>
      </c>
      <c r="K90">
        <v>4</v>
      </c>
      <c r="L90">
        <f t="shared" si="32"/>
        <v>46.75</v>
      </c>
      <c r="N90">
        <v>1147</v>
      </c>
      <c r="O90">
        <f t="shared" si="33"/>
        <v>250</v>
      </c>
      <c r="P90">
        <f t="shared" si="34"/>
        <v>4.9019607843137258</v>
      </c>
      <c r="Q90">
        <v>5</v>
      </c>
      <c r="R90">
        <f t="shared" si="25"/>
        <v>50</v>
      </c>
      <c r="T90">
        <v>1064</v>
      </c>
      <c r="U90">
        <f t="shared" si="35"/>
        <v>333</v>
      </c>
      <c r="V90">
        <f t="shared" si="36"/>
        <v>6.0545454545454547</v>
      </c>
      <c r="W90">
        <v>6</v>
      </c>
      <c r="X90">
        <f t="shared" si="27"/>
        <v>55.5</v>
      </c>
      <c r="Z90">
        <v>671</v>
      </c>
      <c r="AA90">
        <f t="shared" si="37"/>
        <v>491</v>
      </c>
      <c r="AB90">
        <f t="shared" si="38"/>
        <v>7.0142857142857142</v>
      </c>
      <c r="AC90">
        <v>7</v>
      </c>
      <c r="AD90">
        <f t="shared" si="24"/>
        <v>70.142857142857139</v>
      </c>
    </row>
    <row r="91" spans="2:30">
      <c r="B91">
        <v>1225</v>
      </c>
      <c r="C91">
        <f t="shared" si="28"/>
        <v>172</v>
      </c>
      <c r="D91">
        <f t="shared" si="29"/>
        <v>4</v>
      </c>
      <c r="E91">
        <v>4</v>
      </c>
      <c r="F91">
        <f t="shared" si="26"/>
        <v>43</v>
      </c>
      <c r="H91">
        <v>1209</v>
      </c>
      <c r="I91">
        <f t="shared" si="30"/>
        <v>188</v>
      </c>
      <c r="J91">
        <f t="shared" si="31"/>
        <v>4.3720930232558137</v>
      </c>
      <c r="K91">
        <v>4</v>
      </c>
      <c r="L91">
        <f t="shared" si="32"/>
        <v>47</v>
      </c>
      <c r="N91">
        <v>1145</v>
      </c>
      <c r="O91">
        <f t="shared" si="33"/>
        <v>252</v>
      </c>
      <c r="P91">
        <f t="shared" si="34"/>
        <v>4.9411764705882355</v>
      </c>
      <c r="Q91">
        <v>5</v>
      </c>
      <c r="R91">
        <f t="shared" si="25"/>
        <v>50.4</v>
      </c>
      <c r="T91">
        <v>1064</v>
      </c>
      <c r="U91">
        <f t="shared" si="35"/>
        <v>333</v>
      </c>
      <c r="V91">
        <f t="shared" si="36"/>
        <v>6.0545454545454547</v>
      </c>
      <c r="W91">
        <v>6</v>
      </c>
      <c r="X91">
        <f t="shared" si="27"/>
        <v>55.5</v>
      </c>
      <c r="Z91">
        <v>670</v>
      </c>
      <c r="AA91">
        <f t="shared" si="37"/>
        <v>492</v>
      </c>
      <c r="AB91">
        <f t="shared" si="38"/>
        <v>7.0285714285714285</v>
      </c>
      <c r="AC91">
        <v>7</v>
      </c>
      <c r="AD91">
        <f t="shared" si="24"/>
        <v>70.285714285714292</v>
      </c>
    </row>
    <row r="92" spans="2:30">
      <c r="B92">
        <v>1225</v>
      </c>
      <c r="C92">
        <f t="shared" si="28"/>
        <v>172</v>
      </c>
      <c r="D92">
        <f t="shared" si="29"/>
        <v>4</v>
      </c>
      <c r="E92">
        <v>4</v>
      </c>
      <c r="F92">
        <f t="shared" si="26"/>
        <v>43</v>
      </c>
      <c r="H92">
        <v>1208</v>
      </c>
      <c r="I92">
        <f t="shared" si="30"/>
        <v>189</v>
      </c>
      <c r="J92">
        <f t="shared" si="31"/>
        <v>4.3953488372093021</v>
      </c>
      <c r="K92">
        <v>4</v>
      </c>
      <c r="L92">
        <f t="shared" si="32"/>
        <v>47.25</v>
      </c>
      <c r="N92">
        <v>1144</v>
      </c>
      <c r="O92">
        <f t="shared" si="33"/>
        <v>253</v>
      </c>
      <c r="P92">
        <f t="shared" si="34"/>
        <v>4.9607843137254903</v>
      </c>
      <c r="Q92">
        <v>5</v>
      </c>
      <c r="R92">
        <f t="shared" si="25"/>
        <v>50.6</v>
      </c>
      <c r="T92">
        <v>1061</v>
      </c>
      <c r="U92">
        <f t="shared" si="35"/>
        <v>336</v>
      </c>
      <c r="V92">
        <f t="shared" si="36"/>
        <v>6.1090909090909093</v>
      </c>
      <c r="W92">
        <v>6</v>
      </c>
      <c r="X92">
        <f t="shared" si="27"/>
        <v>56</v>
      </c>
      <c r="Z92">
        <v>670</v>
      </c>
      <c r="AA92">
        <f t="shared" si="37"/>
        <v>492</v>
      </c>
      <c r="AB92">
        <f t="shared" si="38"/>
        <v>7.0285714285714285</v>
      </c>
      <c r="AC92">
        <v>7</v>
      </c>
      <c r="AD92">
        <f t="shared" si="24"/>
        <v>70.285714285714292</v>
      </c>
    </row>
    <row r="93" spans="2:30">
      <c r="B93">
        <v>1217</v>
      </c>
      <c r="C93">
        <f t="shared" si="28"/>
        <v>180</v>
      </c>
      <c r="D93">
        <f t="shared" si="29"/>
        <v>4.1860465116279073</v>
      </c>
      <c r="E93">
        <v>4</v>
      </c>
      <c r="F93">
        <f t="shared" si="26"/>
        <v>45</v>
      </c>
      <c r="H93">
        <v>1208</v>
      </c>
      <c r="I93">
        <f t="shared" si="30"/>
        <v>189</v>
      </c>
      <c r="J93">
        <f t="shared" si="31"/>
        <v>4.3953488372093021</v>
      </c>
      <c r="K93">
        <v>4</v>
      </c>
      <c r="L93">
        <f t="shared" si="32"/>
        <v>47.25</v>
      </c>
      <c r="N93">
        <v>1144</v>
      </c>
      <c r="O93">
        <f t="shared" si="33"/>
        <v>253</v>
      </c>
      <c r="P93">
        <f t="shared" si="34"/>
        <v>4.9607843137254903</v>
      </c>
      <c r="Q93">
        <v>5</v>
      </c>
      <c r="R93">
        <f t="shared" si="25"/>
        <v>50.6</v>
      </c>
      <c r="T93">
        <v>1061</v>
      </c>
      <c r="U93">
        <f t="shared" si="35"/>
        <v>336</v>
      </c>
      <c r="V93">
        <f t="shared" si="36"/>
        <v>6.1090909090909093</v>
      </c>
      <c r="W93">
        <v>6</v>
      </c>
      <c r="X93">
        <f t="shared" si="27"/>
        <v>56</v>
      </c>
      <c r="Z93">
        <v>669</v>
      </c>
      <c r="AA93">
        <f t="shared" si="37"/>
        <v>493</v>
      </c>
      <c r="AB93">
        <f t="shared" si="38"/>
        <v>7.0428571428571427</v>
      </c>
      <c r="AC93">
        <v>7</v>
      </c>
      <c r="AD93">
        <f t="shared" si="24"/>
        <v>70.428571428571431</v>
      </c>
    </row>
    <row r="94" spans="2:30">
      <c r="B94">
        <v>1217</v>
      </c>
      <c r="C94">
        <f t="shared" si="28"/>
        <v>180</v>
      </c>
      <c r="D94">
        <f t="shared" si="29"/>
        <v>4.1860465116279073</v>
      </c>
      <c r="E94">
        <v>4</v>
      </c>
      <c r="F94">
        <f t="shared" si="26"/>
        <v>45</v>
      </c>
      <c r="H94">
        <v>1190</v>
      </c>
      <c r="I94">
        <f t="shared" si="30"/>
        <v>207</v>
      </c>
      <c r="J94">
        <f t="shared" si="31"/>
        <v>4.8139534883720927</v>
      </c>
      <c r="K94">
        <v>5</v>
      </c>
      <c r="L94">
        <f t="shared" si="32"/>
        <v>41.4</v>
      </c>
      <c r="N94">
        <v>1141</v>
      </c>
      <c r="O94">
        <f t="shared" si="33"/>
        <v>256</v>
      </c>
      <c r="P94">
        <f t="shared" si="34"/>
        <v>5.0196078431372548</v>
      </c>
      <c r="Q94">
        <v>5</v>
      </c>
      <c r="R94">
        <f t="shared" si="25"/>
        <v>51.2</v>
      </c>
      <c r="T94">
        <v>1061</v>
      </c>
      <c r="U94">
        <f t="shared" si="35"/>
        <v>336</v>
      </c>
      <c r="V94">
        <f t="shared" si="36"/>
        <v>6.1090909090909093</v>
      </c>
      <c r="W94">
        <v>6</v>
      </c>
      <c r="X94">
        <f t="shared" si="27"/>
        <v>56</v>
      </c>
      <c r="Z94">
        <v>669</v>
      </c>
      <c r="AA94">
        <f t="shared" si="37"/>
        <v>493</v>
      </c>
      <c r="AB94">
        <f t="shared" si="38"/>
        <v>7.0428571428571427</v>
      </c>
      <c r="AC94">
        <v>7</v>
      </c>
      <c r="AD94">
        <f t="shared" si="24"/>
        <v>70.428571428571431</v>
      </c>
    </row>
    <row r="95" spans="2:30">
      <c r="B95">
        <v>1215</v>
      </c>
      <c r="C95">
        <f t="shared" si="28"/>
        <v>182</v>
      </c>
      <c r="D95">
        <f t="shared" si="29"/>
        <v>4.2325581395348841</v>
      </c>
      <c r="E95">
        <v>4</v>
      </c>
      <c r="F95">
        <f t="shared" si="26"/>
        <v>45.5</v>
      </c>
      <c r="H95">
        <v>1186</v>
      </c>
      <c r="I95">
        <f t="shared" si="30"/>
        <v>211</v>
      </c>
      <c r="J95">
        <f t="shared" si="31"/>
        <v>4.9069767441860463</v>
      </c>
      <c r="K95">
        <v>5</v>
      </c>
      <c r="L95">
        <f t="shared" si="32"/>
        <v>42.2</v>
      </c>
      <c r="N95">
        <v>1137</v>
      </c>
      <c r="O95">
        <f t="shared" si="33"/>
        <v>260</v>
      </c>
      <c r="P95">
        <f t="shared" si="34"/>
        <v>5.0980392156862742</v>
      </c>
      <c r="Q95">
        <v>5</v>
      </c>
      <c r="R95">
        <f t="shared" si="25"/>
        <v>52</v>
      </c>
      <c r="T95">
        <v>1059</v>
      </c>
      <c r="U95">
        <f t="shared" si="35"/>
        <v>338</v>
      </c>
      <c r="V95">
        <f t="shared" si="36"/>
        <v>6.1454545454545455</v>
      </c>
      <c r="W95">
        <v>6</v>
      </c>
      <c r="X95">
        <f t="shared" si="27"/>
        <v>56.333333333333336</v>
      </c>
      <c r="Z95">
        <v>667</v>
      </c>
      <c r="AA95">
        <f t="shared" si="37"/>
        <v>495</v>
      </c>
      <c r="AB95">
        <f t="shared" si="38"/>
        <v>7.0714285714285712</v>
      </c>
      <c r="AC95">
        <v>7</v>
      </c>
      <c r="AD95">
        <f t="shared" si="24"/>
        <v>70.714285714285708</v>
      </c>
    </row>
    <row r="96" spans="2:30">
      <c r="B96">
        <v>1214</v>
      </c>
      <c r="C96">
        <f t="shared" si="28"/>
        <v>183</v>
      </c>
      <c r="D96">
        <f t="shared" si="29"/>
        <v>4.2558139534883717</v>
      </c>
      <c r="E96">
        <v>4</v>
      </c>
      <c r="F96">
        <f t="shared" si="26"/>
        <v>45.75</v>
      </c>
      <c r="H96">
        <v>1184</v>
      </c>
      <c r="I96">
        <f t="shared" si="30"/>
        <v>213</v>
      </c>
      <c r="J96">
        <f t="shared" si="31"/>
        <v>4.9534883720930232</v>
      </c>
      <c r="K96">
        <v>5</v>
      </c>
      <c r="L96">
        <f t="shared" si="32"/>
        <v>42.6</v>
      </c>
      <c r="N96">
        <v>1132</v>
      </c>
      <c r="O96">
        <f t="shared" si="33"/>
        <v>265</v>
      </c>
      <c r="P96">
        <f t="shared" si="34"/>
        <v>5.1960784313725492</v>
      </c>
      <c r="Q96">
        <v>5</v>
      </c>
      <c r="R96">
        <f t="shared" si="25"/>
        <v>53</v>
      </c>
      <c r="T96">
        <v>1058</v>
      </c>
      <c r="U96">
        <f t="shared" si="35"/>
        <v>339</v>
      </c>
      <c r="V96">
        <f t="shared" si="36"/>
        <v>6.163636363636364</v>
      </c>
      <c r="W96">
        <v>6</v>
      </c>
      <c r="X96">
        <f t="shared" si="27"/>
        <v>56.5</v>
      </c>
      <c r="Z96">
        <v>667</v>
      </c>
      <c r="AA96">
        <f t="shared" si="37"/>
        <v>495</v>
      </c>
      <c r="AB96">
        <f t="shared" si="38"/>
        <v>7.0714285714285712</v>
      </c>
      <c r="AC96">
        <v>7</v>
      </c>
      <c r="AD96">
        <f t="shared" si="24"/>
        <v>70.714285714285708</v>
      </c>
    </row>
    <row r="97" spans="2:30">
      <c r="B97">
        <v>1205</v>
      </c>
      <c r="C97">
        <f t="shared" si="28"/>
        <v>192</v>
      </c>
      <c r="D97">
        <f t="shared" si="29"/>
        <v>4.4651162790697674</v>
      </c>
      <c r="E97">
        <v>4</v>
      </c>
      <c r="F97">
        <f t="shared" si="26"/>
        <v>48</v>
      </c>
      <c r="H97">
        <v>1180</v>
      </c>
      <c r="I97">
        <f t="shared" si="30"/>
        <v>217</v>
      </c>
      <c r="J97">
        <f t="shared" si="31"/>
        <v>5.0465116279069768</v>
      </c>
      <c r="K97">
        <v>5</v>
      </c>
      <c r="L97">
        <f t="shared" si="32"/>
        <v>43.4</v>
      </c>
      <c r="N97">
        <v>1123</v>
      </c>
      <c r="O97">
        <f t="shared" si="33"/>
        <v>274</v>
      </c>
      <c r="P97">
        <f t="shared" si="34"/>
        <v>5.3725490196078427</v>
      </c>
      <c r="Q97">
        <v>5</v>
      </c>
      <c r="R97">
        <f t="shared" si="25"/>
        <v>54.8</v>
      </c>
      <c r="T97">
        <v>1056</v>
      </c>
      <c r="U97">
        <f t="shared" si="35"/>
        <v>341</v>
      </c>
      <c r="V97">
        <f t="shared" si="36"/>
        <v>6.2</v>
      </c>
      <c r="W97">
        <v>6</v>
      </c>
      <c r="X97">
        <f t="shared" si="27"/>
        <v>56.833333333333336</v>
      </c>
      <c r="Z97">
        <v>667</v>
      </c>
      <c r="AA97">
        <f t="shared" si="37"/>
        <v>495</v>
      </c>
      <c r="AB97">
        <f t="shared" si="38"/>
        <v>7.0714285714285712</v>
      </c>
      <c r="AC97">
        <v>7</v>
      </c>
      <c r="AD97">
        <f t="shared" si="24"/>
        <v>70.714285714285708</v>
      </c>
    </row>
    <row r="98" spans="2:30">
      <c r="B98">
        <v>1188</v>
      </c>
      <c r="C98">
        <f t="shared" si="28"/>
        <v>209</v>
      </c>
      <c r="D98">
        <f t="shared" si="29"/>
        <v>4.8604651162790695</v>
      </c>
      <c r="E98">
        <v>5</v>
      </c>
      <c r="F98">
        <f t="shared" si="26"/>
        <v>41.8</v>
      </c>
      <c r="H98">
        <v>1173</v>
      </c>
      <c r="I98">
        <f t="shared" si="30"/>
        <v>224</v>
      </c>
      <c r="J98">
        <f t="shared" si="31"/>
        <v>5.2093023255813957</v>
      </c>
      <c r="K98">
        <v>5</v>
      </c>
      <c r="L98">
        <f t="shared" si="32"/>
        <v>44.8</v>
      </c>
      <c r="N98">
        <v>1094</v>
      </c>
      <c r="O98">
        <f t="shared" si="33"/>
        <v>303</v>
      </c>
      <c r="P98">
        <f t="shared" si="34"/>
        <v>5.9411764705882355</v>
      </c>
      <c r="Q98">
        <v>6</v>
      </c>
      <c r="R98">
        <f t="shared" si="25"/>
        <v>50.5</v>
      </c>
      <c r="T98">
        <v>1055</v>
      </c>
      <c r="U98">
        <f t="shared" si="35"/>
        <v>342</v>
      </c>
      <c r="V98">
        <f t="shared" si="36"/>
        <v>6.2181818181818178</v>
      </c>
      <c r="W98">
        <v>6</v>
      </c>
      <c r="X98">
        <f t="shared" si="27"/>
        <v>57</v>
      </c>
      <c r="Z98">
        <v>667</v>
      </c>
      <c r="AA98">
        <f t="shared" si="37"/>
        <v>495</v>
      </c>
      <c r="AB98">
        <f t="shared" si="38"/>
        <v>7.0714285714285712</v>
      </c>
      <c r="AC98">
        <v>7</v>
      </c>
      <c r="AD98">
        <f t="shared" si="24"/>
        <v>70.714285714285708</v>
      </c>
    </row>
    <row r="99" spans="2:30">
      <c r="B99">
        <v>1187</v>
      </c>
      <c r="C99">
        <f t="shared" si="28"/>
        <v>210</v>
      </c>
      <c r="D99">
        <f t="shared" si="29"/>
        <v>4.8837209302325579</v>
      </c>
      <c r="E99">
        <v>5</v>
      </c>
      <c r="F99">
        <f t="shared" si="26"/>
        <v>42</v>
      </c>
      <c r="H99">
        <v>1173</v>
      </c>
      <c r="I99">
        <f t="shared" si="30"/>
        <v>224</v>
      </c>
      <c r="J99">
        <f t="shared" si="31"/>
        <v>5.2093023255813957</v>
      </c>
      <c r="K99">
        <v>5</v>
      </c>
      <c r="L99">
        <f t="shared" si="32"/>
        <v>44.8</v>
      </c>
      <c r="N99">
        <v>1094</v>
      </c>
      <c r="O99">
        <f t="shared" si="33"/>
        <v>303</v>
      </c>
      <c r="P99">
        <f t="shared" si="34"/>
        <v>5.9411764705882355</v>
      </c>
      <c r="Q99">
        <v>6</v>
      </c>
      <c r="R99">
        <f t="shared" si="25"/>
        <v>50.5</v>
      </c>
      <c r="T99">
        <v>1054</v>
      </c>
      <c r="U99">
        <f t="shared" si="35"/>
        <v>343</v>
      </c>
      <c r="V99">
        <f t="shared" si="36"/>
        <v>6.2363636363636363</v>
      </c>
      <c r="W99">
        <v>6</v>
      </c>
      <c r="X99">
        <f t="shared" si="27"/>
        <v>57.166666666666664</v>
      </c>
      <c r="Z99">
        <v>666</v>
      </c>
      <c r="AA99">
        <f t="shared" si="37"/>
        <v>496</v>
      </c>
      <c r="AB99">
        <f t="shared" si="38"/>
        <v>7.0857142857142854</v>
      </c>
      <c r="AC99">
        <v>7</v>
      </c>
      <c r="AD99">
        <f t="shared" si="24"/>
        <v>70.857142857142861</v>
      </c>
    </row>
    <row r="100" spans="2:30">
      <c r="B100">
        <v>1180</v>
      </c>
      <c r="C100">
        <f t="shared" si="28"/>
        <v>217</v>
      </c>
      <c r="D100">
        <f t="shared" si="29"/>
        <v>5.0465116279069768</v>
      </c>
      <c r="E100">
        <v>5</v>
      </c>
      <c r="F100">
        <f t="shared" si="26"/>
        <v>43.4</v>
      </c>
      <c r="H100">
        <v>1172</v>
      </c>
      <c r="I100">
        <f t="shared" si="30"/>
        <v>225</v>
      </c>
      <c r="J100">
        <f t="shared" si="31"/>
        <v>5.2325581395348841</v>
      </c>
      <c r="K100">
        <v>5</v>
      </c>
      <c r="L100">
        <f t="shared" si="32"/>
        <v>45</v>
      </c>
      <c r="N100">
        <v>1090</v>
      </c>
      <c r="O100">
        <f t="shared" si="33"/>
        <v>307</v>
      </c>
      <c r="P100">
        <f t="shared" si="34"/>
        <v>6.0196078431372548</v>
      </c>
      <c r="Q100">
        <v>6</v>
      </c>
      <c r="R100">
        <f t="shared" si="25"/>
        <v>51.166666666666664</v>
      </c>
      <c r="T100">
        <v>1052</v>
      </c>
      <c r="U100">
        <f t="shared" si="35"/>
        <v>345</v>
      </c>
      <c r="V100">
        <f t="shared" si="36"/>
        <v>6.2727272727272725</v>
      </c>
      <c r="W100">
        <v>6</v>
      </c>
      <c r="X100">
        <f t="shared" si="27"/>
        <v>57.5</v>
      </c>
      <c r="Z100">
        <v>666</v>
      </c>
      <c r="AA100">
        <f t="shared" si="37"/>
        <v>496</v>
      </c>
      <c r="AB100">
        <f t="shared" si="38"/>
        <v>7.0857142857142854</v>
      </c>
      <c r="AC100">
        <v>7</v>
      </c>
      <c r="AD100">
        <f t="shared" si="24"/>
        <v>70.857142857142861</v>
      </c>
    </row>
    <row r="101" spans="2:30">
      <c r="B101">
        <v>1173</v>
      </c>
      <c r="C101">
        <f t="shared" si="28"/>
        <v>224</v>
      </c>
      <c r="D101">
        <f t="shared" si="29"/>
        <v>5.2093023255813957</v>
      </c>
      <c r="E101">
        <v>5</v>
      </c>
      <c r="F101">
        <f t="shared" si="26"/>
        <v>44.8</v>
      </c>
      <c r="H101">
        <v>1167</v>
      </c>
      <c r="I101">
        <f t="shared" si="30"/>
        <v>230</v>
      </c>
      <c r="J101">
        <f t="shared" si="31"/>
        <v>5.3488372093023253</v>
      </c>
      <c r="K101">
        <v>5</v>
      </c>
      <c r="L101">
        <f t="shared" si="32"/>
        <v>46</v>
      </c>
      <c r="N101">
        <v>1089</v>
      </c>
      <c r="O101">
        <f t="shared" si="33"/>
        <v>308</v>
      </c>
      <c r="P101">
        <f t="shared" si="34"/>
        <v>6.0392156862745097</v>
      </c>
      <c r="Q101">
        <v>6</v>
      </c>
      <c r="R101">
        <f t="shared" si="25"/>
        <v>51.333333333333336</v>
      </c>
      <c r="T101">
        <v>1052</v>
      </c>
      <c r="U101">
        <f t="shared" si="35"/>
        <v>345</v>
      </c>
      <c r="V101">
        <f t="shared" si="36"/>
        <v>6.2727272727272725</v>
      </c>
      <c r="W101">
        <v>6</v>
      </c>
      <c r="X101">
        <f t="shared" si="27"/>
        <v>57.5</v>
      </c>
      <c r="Z101">
        <v>666</v>
      </c>
      <c r="AA101">
        <f t="shared" si="37"/>
        <v>496</v>
      </c>
      <c r="AB101">
        <f t="shared" si="38"/>
        <v>7.0857142857142854</v>
      </c>
      <c r="AC101">
        <v>7</v>
      </c>
      <c r="AD101">
        <f t="shared" si="24"/>
        <v>70.857142857142861</v>
      </c>
    </row>
    <row r="102" spans="2:30">
      <c r="B102">
        <v>1154</v>
      </c>
      <c r="C102">
        <f t="shared" si="28"/>
        <v>243</v>
      </c>
      <c r="D102">
        <f t="shared" si="29"/>
        <v>5.6511627906976747</v>
      </c>
      <c r="E102">
        <v>6</v>
      </c>
      <c r="F102">
        <f t="shared" si="26"/>
        <v>40.5</v>
      </c>
      <c r="H102">
        <v>1164</v>
      </c>
      <c r="I102">
        <f t="shared" si="30"/>
        <v>233</v>
      </c>
      <c r="J102">
        <f t="shared" si="31"/>
        <v>5.4186046511627906</v>
      </c>
      <c r="K102">
        <v>5</v>
      </c>
      <c r="L102">
        <f t="shared" si="32"/>
        <v>46.6</v>
      </c>
      <c r="N102">
        <v>1084</v>
      </c>
      <c r="O102">
        <f t="shared" si="33"/>
        <v>313</v>
      </c>
      <c r="P102">
        <f t="shared" si="34"/>
        <v>6.1372549019607847</v>
      </c>
      <c r="Q102">
        <v>6</v>
      </c>
      <c r="R102">
        <f t="shared" si="25"/>
        <v>52.166666666666664</v>
      </c>
      <c r="T102">
        <v>1046</v>
      </c>
      <c r="U102">
        <f t="shared" si="35"/>
        <v>351</v>
      </c>
      <c r="V102">
        <f t="shared" si="36"/>
        <v>6.3818181818181818</v>
      </c>
      <c r="W102">
        <v>6</v>
      </c>
      <c r="X102">
        <f t="shared" si="27"/>
        <v>58.5</v>
      </c>
      <c r="Z102">
        <v>665</v>
      </c>
      <c r="AA102">
        <f t="shared" si="37"/>
        <v>497</v>
      </c>
      <c r="AB102">
        <f t="shared" si="38"/>
        <v>7.1</v>
      </c>
      <c r="AC102">
        <v>7</v>
      </c>
      <c r="AD102">
        <f t="shared" si="24"/>
        <v>71</v>
      </c>
    </row>
    <row r="103" spans="2:30">
      <c r="B103">
        <v>1115</v>
      </c>
      <c r="C103">
        <f t="shared" si="28"/>
        <v>282</v>
      </c>
      <c r="D103">
        <f t="shared" si="29"/>
        <v>6.558139534883721</v>
      </c>
      <c r="E103">
        <v>6</v>
      </c>
      <c r="F103">
        <f t="shared" si="26"/>
        <v>47</v>
      </c>
      <c r="H103">
        <v>1164</v>
      </c>
      <c r="I103">
        <f t="shared" si="30"/>
        <v>233</v>
      </c>
      <c r="J103">
        <f t="shared" si="31"/>
        <v>5.4186046511627906</v>
      </c>
      <c r="K103">
        <v>5</v>
      </c>
      <c r="L103">
        <f t="shared" si="32"/>
        <v>46.6</v>
      </c>
      <c r="N103">
        <v>1082</v>
      </c>
      <c r="O103">
        <f t="shared" si="33"/>
        <v>315</v>
      </c>
      <c r="P103">
        <f t="shared" si="34"/>
        <v>6.1764705882352944</v>
      </c>
      <c r="Q103">
        <v>6</v>
      </c>
      <c r="R103">
        <f t="shared" si="25"/>
        <v>52.5</v>
      </c>
      <c r="T103">
        <v>1044</v>
      </c>
      <c r="U103">
        <f t="shared" si="35"/>
        <v>353</v>
      </c>
      <c r="V103">
        <f t="shared" si="36"/>
        <v>6.418181818181818</v>
      </c>
      <c r="W103">
        <v>6</v>
      </c>
      <c r="X103">
        <f t="shared" si="27"/>
        <v>58.833333333333336</v>
      </c>
      <c r="Z103">
        <v>662</v>
      </c>
      <c r="AA103">
        <f t="shared" si="37"/>
        <v>500</v>
      </c>
      <c r="AB103">
        <f t="shared" si="38"/>
        <v>7.1428571428571432</v>
      </c>
      <c r="AC103">
        <v>7</v>
      </c>
      <c r="AD103">
        <f t="shared" si="24"/>
        <v>71.428571428571431</v>
      </c>
    </row>
  </sheetData>
  <sortState xmlns:xlrd2="http://schemas.microsoft.com/office/spreadsheetml/2017/richdata2" ref="AF26:AF77">
    <sortCondition descending="1" ref="AF26"/>
  </sortState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Philip Peng</dc:creator>
  <cp:keywords/>
  <dc:description/>
  <cp:lastModifiedBy>Vasilios Papageorgiu</cp:lastModifiedBy>
  <cp:revision/>
  <dcterms:created xsi:type="dcterms:W3CDTF">2016-05-10T08:13:19Z</dcterms:created>
  <dcterms:modified xsi:type="dcterms:W3CDTF">2024-05-08T02:03:57Z</dcterms:modified>
  <cp:category/>
  <cp:contentStatus/>
</cp:coreProperties>
</file>