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kyDrive\Website\keripo\gaming\c2\"/>
    </mc:Choice>
  </mc:AlternateContent>
  <bookViews>
    <workbookView xWindow="0" yWindow="0" windowWidth="28800" windowHeight="12435"/>
  </bookViews>
  <sheets>
    <sheet name="All Attacks" sheetId="1" r:id="rId1"/>
    <sheet name="Aimed Shot" sheetId="2" r:id="rId2"/>
    <sheet name="Scatter Shot" sheetId="3" r:id="rId3"/>
    <sheet name="Concussive Shot" sheetId="4" r:id="rId4"/>
    <sheet name="Rapid Shot" sheetId="5" r:id="rId5"/>
    <sheet name="Poison Arrow" sheetId="6" r:id="rId6"/>
    <sheet name="Whirling Shot" sheetId="13" r:id="rId7"/>
    <sheet name="Frost + Kill Shot" sheetId="20" r:id="rId8"/>
    <sheet name="Volley" sheetId="23" r:id="rId9"/>
    <sheet name="Volley Bombardment" sheetId="24" r:id="rId10"/>
    <sheet name="Arrow Bombardment" sheetId="26" r:id="rId11"/>
    <sheet name="Explosive Shot" sheetId="27" r:id="rId12"/>
    <sheet name="Grenade" sheetId="30" r:id="rId13"/>
    <sheet name="Flash Grenade" sheetId="29" r:id="rId14"/>
    <sheet name="Frost Shot" sheetId="31" r:id="rId15"/>
    <sheet name="Cold Snap" sheetId="32" r:id="rId16"/>
    <sheet name="BM 1" sheetId="35" r:id="rId17"/>
    <sheet name="BM 2" sheetId="36" r:id="rId18"/>
    <sheet name="BM 3" sheetId="37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H27" i="1" s="1"/>
  <c r="I27" i="1" s="1"/>
  <c r="J27" i="1" s="1"/>
  <c r="L27" i="1" s="1"/>
  <c r="B1" i="37"/>
  <c r="G1" i="36"/>
  <c r="E26" i="1" s="1"/>
  <c r="H26" i="1" s="1"/>
  <c r="I26" i="1" s="1"/>
  <c r="J26" i="1" s="1"/>
  <c r="L26" i="1" s="1"/>
  <c r="E3" i="36"/>
  <c r="F3" i="36" s="1"/>
  <c r="E5" i="36"/>
  <c r="F5" i="36" s="1"/>
  <c r="E6" i="36"/>
  <c r="F6" i="36" s="1"/>
  <c r="E2" i="36"/>
  <c r="F2" i="36" s="1"/>
  <c r="E1" i="36"/>
  <c r="E25" i="1"/>
  <c r="H25" i="1" s="1"/>
  <c r="I25" i="1" s="1"/>
  <c r="J25" i="1" s="1"/>
  <c r="L25" i="1" s="1"/>
  <c r="C1" i="36"/>
  <c r="B8" i="36"/>
  <c r="B7" i="36"/>
  <c r="B3" i="36"/>
  <c r="B4" i="36"/>
  <c r="B2" i="36"/>
  <c r="L23" i="1"/>
  <c r="E24" i="1"/>
  <c r="H24" i="1" s="1"/>
  <c r="I24" i="1" s="1"/>
  <c r="J24" i="1" s="1"/>
  <c r="L24" i="1" s="1"/>
  <c r="H1" i="35"/>
  <c r="F3" i="35"/>
  <c r="G3" i="35"/>
  <c r="F6" i="35"/>
  <c r="G6" i="35" s="1"/>
  <c r="F7" i="35"/>
  <c r="G7" i="35" s="1"/>
  <c r="F8" i="35"/>
  <c r="G8" i="35" s="1"/>
  <c r="G2" i="35"/>
  <c r="F2" i="35"/>
  <c r="F1" i="35"/>
  <c r="H23" i="1"/>
  <c r="I23" i="1" s="1"/>
  <c r="J23" i="1" s="1"/>
  <c r="E23" i="1"/>
  <c r="D1" i="35"/>
  <c r="E22" i="1"/>
  <c r="H22" i="1" s="1"/>
  <c r="I22" i="1" s="1"/>
  <c r="J22" i="1" s="1"/>
  <c r="L22" i="1" s="1"/>
  <c r="B1" i="35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" i="1"/>
  <c r="H2" i="1"/>
  <c r="I2" i="1" s="1"/>
  <c r="J2" i="1" s="1"/>
  <c r="E3" i="1"/>
  <c r="H3" i="1" s="1"/>
  <c r="I3" i="1" s="1"/>
  <c r="J3" i="1" s="1"/>
  <c r="E7" i="1"/>
  <c r="H7" i="1" s="1"/>
  <c r="I7" i="1" s="1"/>
  <c r="J7" i="1" s="1"/>
  <c r="E8" i="1"/>
  <c r="H8" i="1" s="1"/>
  <c r="I8" i="1" s="1"/>
  <c r="J8" i="1" s="1"/>
  <c r="E9" i="1"/>
  <c r="H9" i="1" s="1"/>
  <c r="I9" i="1" s="1"/>
  <c r="J9" i="1" s="1"/>
  <c r="E10" i="1"/>
  <c r="H10" i="1" s="1"/>
  <c r="I10" i="1" s="1"/>
  <c r="J10" i="1" s="1"/>
  <c r="E11" i="1"/>
  <c r="H11" i="1" s="1"/>
  <c r="I11" i="1" s="1"/>
  <c r="J11" i="1" s="1"/>
  <c r="E12" i="1"/>
  <c r="H12" i="1" s="1"/>
  <c r="I12" i="1" s="1"/>
  <c r="J12" i="1" s="1"/>
  <c r="E13" i="1"/>
  <c r="H13" i="1" s="1"/>
  <c r="I13" i="1" s="1"/>
  <c r="J13" i="1" s="1"/>
  <c r="E15" i="1"/>
  <c r="E17" i="1"/>
  <c r="H17" i="1" s="1"/>
  <c r="I17" i="1" s="1"/>
  <c r="J17" i="1" s="1"/>
  <c r="E18" i="1"/>
  <c r="H18" i="1" s="1"/>
  <c r="I18" i="1" s="1"/>
  <c r="J18" i="1" s="1"/>
  <c r="E19" i="1"/>
  <c r="H19" i="1" s="1"/>
  <c r="I19" i="1" s="1"/>
  <c r="J19" i="1" s="1"/>
  <c r="E20" i="1"/>
  <c r="H20" i="1" s="1"/>
  <c r="I20" i="1" s="1"/>
  <c r="J20" i="1" s="1"/>
  <c r="C1" i="32"/>
  <c r="C1" i="31"/>
  <c r="D2" i="29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5" i="30"/>
  <c r="B4" i="30"/>
  <c r="D2" i="30" s="1"/>
  <c r="B3" i="30"/>
  <c r="B2" i="30"/>
  <c r="B3" i="29"/>
  <c r="B4" i="29"/>
  <c r="B5" i="29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2" i="29"/>
  <c r="B3" i="27"/>
  <c r="B4" i="27"/>
  <c r="B5" i="27"/>
  <c r="B6" i="27"/>
  <c r="B7" i="27"/>
  <c r="B8" i="27"/>
  <c r="B9" i="27"/>
  <c r="B10" i="27"/>
  <c r="B11" i="27"/>
  <c r="B12" i="27"/>
  <c r="B13" i="27"/>
  <c r="B14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" i="27"/>
  <c r="B1" i="27"/>
  <c r="D2" i="26"/>
  <c r="B29" i="26"/>
  <c r="B30" i="26"/>
  <c r="B31" i="26"/>
  <c r="B2" i="26"/>
  <c r="B3" i="26"/>
  <c r="B4" i="26"/>
  <c r="B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1" i="26"/>
  <c r="B22" i="26"/>
  <c r="B23" i="26"/>
  <c r="B24" i="26"/>
  <c r="B25" i="26"/>
  <c r="B26" i="26"/>
  <c r="B27" i="26"/>
  <c r="B28" i="26"/>
  <c r="B3" i="24"/>
  <c r="B4" i="24"/>
  <c r="B5" i="24"/>
  <c r="B6" i="24"/>
  <c r="B7" i="24"/>
  <c r="B8" i="24"/>
  <c r="B9" i="24"/>
  <c r="B10" i="24"/>
  <c r="B11" i="24"/>
  <c r="B12" i="24"/>
  <c r="B13" i="24"/>
  <c r="B14" i="24"/>
  <c r="B15" i="24"/>
  <c r="B16" i="24"/>
  <c r="B19" i="24"/>
  <c r="B20" i="24"/>
  <c r="B21" i="24"/>
  <c r="B22" i="24"/>
  <c r="B23" i="24"/>
  <c r="B24" i="24"/>
  <c r="B26" i="24"/>
  <c r="B27" i="24"/>
  <c r="B28" i="24"/>
  <c r="B29" i="24"/>
  <c r="B30" i="24"/>
  <c r="B2" i="24"/>
  <c r="D2" i="23"/>
  <c r="B3" i="23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" i="23"/>
  <c r="D3" i="20"/>
  <c r="D2" i="20"/>
  <c r="G2" i="13"/>
  <c r="G1" i="13"/>
  <c r="B1" i="13"/>
  <c r="B2" i="6"/>
  <c r="B13" i="5"/>
  <c r="B14" i="5"/>
  <c r="B15" i="5"/>
  <c r="B16" i="5"/>
  <c r="B17" i="5"/>
  <c r="B18" i="5"/>
  <c r="B12" i="5"/>
  <c r="B9" i="5"/>
  <c r="B8" i="5"/>
  <c r="B7" i="5"/>
  <c r="B6" i="5"/>
  <c r="B5" i="5"/>
  <c r="B4" i="5"/>
  <c r="B3" i="5"/>
  <c r="B2" i="5"/>
  <c r="B15" i="4"/>
  <c r="B16" i="4"/>
  <c r="B17" i="4"/>
  <c r="B18" i="4"/>
  <c r="B19" i="4"/>
  <c r="B20" i="4"/>
  <c r="B21" i="4"/>
  <c r="B22" i="4"/>
  <c r="B23" i="4"/>
  <c r="B24" i="4"/>
  <c r="B25" i="4"/>
  <c r="B26" i="4"/>
  <c r="B14" i="4"/>
  <c r="B12" i="4"/>
  <c r="B11" i="4"/>
  <c r="B10" i="4"/>
  <c r="B9" i="4"/>
  <c r="B8" i="4"/>
  <c r="B7" i="4"/>
  <c r="B6" i="4"/>
  <c r="B5" i="4"/>
  <c r="B4" i="4"/>
  <c r="B3" i="4"/>
  <c r="B2" i="4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" i="3"/>
  <c r="C1" i="2"/>
  <c r="H15" i="1" l="1"/>
  <c r="I15" i="1" s="1"/>
  <c r="J15" i="1" s="1"/>
  <c r="B1" i="24"/>
  <c r="C10" i="24" s="1"/>
  <c r="C3" i="27"/>
  <c r="C4" i="27"/>
  <c r="C2" i="27"/>
  <c r="C28" i="27"/>
  <c r="C20" i="27"/>
  <c r="C11" i="27"/>
  <c r="C27" i="27"/>
  <c r="C19" i="27"/>
  <c r="C10" i="27"/>
  <c r="C21" i="27"/>
  <c r="C26" i="27"/>
  <c r="C18" i="27"/>
  <c r="C9" i="27"/>
  <c r="C25" i="27"/>
  <c r="C17" i="27"/>
  <c r="C8" i="27"/>
  <c r="C12" i="27"/>
  <c r="C24" i="27"/>
  <c r="C16" i="27"/>
  <c r="C7" i="27"/>
  <c r="C23" i="27"/>
  <c r="C14" i="27"/>
  <c r="C6" i="27"/>
  <c r="C22" i="27"/>
  <c r="C13" i="27"/>
  <c r="C5" i="27"/>
  <c r="B1" i="3"/>
  <c r="C13" i="3" s="1"/>
  <c r="C18" i="3" l="1"/>
  <c r="C16" i="24"/>
  <c r="C27" i="24"/>
  <c r="C8" i="24"/>
  <c r="C15" i="24"/>
  <c r="C7" i="24"/>
  <c r="C6" i="24"/>
  <c r="C6" i="3"/>
  <c r="C26" i="24"/>
  <c r="C11" i="24"/>
  <c r="C5" i="24"/>
  <c r="C13" i="24"/>
  <c r="C12" i="24"/>
  <c r="C3" i="24"/>
  <c r="C29" i="24"/>
  <c r="C19" i="24"/>
  <c r="C20" i="24"/>
  <c r="C30" i="24"/>
  <c r="C21" i="24"/>
  <c r="C23" i="24"/>
  <c r="C4" i="24"/>
  <c r="C22" i="24"/>
  <c r="C2" i="24"/>
  <c r="C9" i="24"/>
  <c r="C28" i="24"/>
  <c r="C14" i="24"/>
  <c r="C24" i="24"/>
  <c r="E2" i="27"/>
  <c r="E16" i="1" s="1"/>
  <c r="C8" i="3"/>
  <c r="C17" i="3"/>
  <c r="C12" i="3"/>
  <c r="C10" i="3"/>
  <c r="C5" i="3"/>
  <c r="C16" i="3"/>
  <c r="C9" i="3"/>
  <c r="C2" i="3"/>
  <c r="C14" i="3"/>
  <c r="C19" i="3"/>
  <c r="C11" i="3"/>
  <c r="C4" i="3"/>
  <c r="C15" i="3"/>
  <c r="C20" i="3"/>
  <c r="C3" i="3"/>
  <c r="C21" i="3"/>
  <c r="C7" i="3"/>
  <c r="H16" i="1" l="1"/>
  <c r="I16" i="1" s="1"/>
  <c r="J16" i="1" s="1"/>
  <c r="E2" i="3"/>
  <c r="E4" i="1" s="1"/>
  <c r="E2" i="24"/>
  <c r="E14" i="1" s="1"/>
  <c r="H14" i="1" l="1"/>
  <c r="I14" i="1" s="1"/>
  <c r="J14" i="1" s="1"/>
  <c r="H4" i="1"/>
  <c r="I4" i="1" s="1"/>
  <c r="J4" i="1" s="1"/>
  <c r="B1" i="4"/>
  <c r="C14" i="4" s="1"/>
  <c r="C3" i="4" l="1"/>
  <c r="C11" i="4"/>
  <c r="C4" i="4"/>
  <c r="C9" i="4"/>
  <c r="C23" i="4"/>
  <c r="C24" i="4"/>
  <c r="C6" i="4"/>
  <c r="C25" i="4"/>
  <c r="C2" i="4"/>
  <c r="C10" i="4"/>
  <c r="C18" i="4"/>
  <c r="C15" i="4"/>
  <c r="C5" i="4"/>
  <c r="C26" i="4"/>
  <c r="C20" i="4"/>
  <c r="C16" i="4"/>
  <c r="C17" i="4"/>
  <c r="C19" i="4"/>
  <c r="C8" i="4"/>
  <c r="C21" i="4"/>
  <c r="C12" i="4"/>
  <c r="C22" i="4"/>
  <c r="C7" i="4"/>
  <c r="E2" i="4" l="1"/>
  <c r="E5" i="1" s="1"/>
  <c r="H5" i="1" l="1"/>
  <c r="I5" i="1" s="1"/>
  <c r="J5" i="1" s="1"/>
  <c r="B1" i="5"/>
  <c r="C17" i="5" s="1"/>
  <c r="C16" i="5" l="1"/>
  <c r="C15" i="5"/>
  <c r="C7" i="5"/>
  <c r="C18" i="5"/>
  <c r="C12" i="5"/>
  <c r="C14" i="5"/>
  <c r="C3" i="5"/>
  <c r="C2" i="5"/>
  <c r="C8" i="5"/>
  <c r="C5" i="5"/>
  <c r="C13" i="5"/>
  <c r="C4" i="5"/>
  <c r="C9" i="5"/>
  <c r="C6" i="5"/>
  <c r="E2" i="5" l="1"/>
  <c r="E6" i="1" s="1"/>
  <c r="H6" i="1" l="1"/>
  <c r="I6" i="1" s="1"/>
  <c r="J6" i="1" s="1"/>
</calcChain>
</file>

<file path=xl/sharedStrings.xml><?xml version="1.0" encoding="utf-8"?>
<sst xmlns="http://schemas.openxmlformats.org/spreadsheetml/2006/main" count="65" uniqueCount="63">
  <si>
    <t>Basic Attack</t>
  </si>
  <si>
    <t>Aimed Shot IV</t>
  </si>
  <si>
    <t>&gt; Scatter Shot IV</t>
  </si>
  <si>
    <t>&gt; Concussive Shot III</t>
  </si>
  <si>
    <t>&gt; Rapid Shot I</t>
  </si>
  <si>
    <t>oops</t>
  </si>
  <si>
    <t>Poison Arrow IV</t>
  </si>
  <si>
    <t>Whirling Shot II</t>
  </si>
  <si>
    <t>1077c instant + 8 x 615/3s DoT, total of 5997</t>
  </si>
  <si>
    <t>1186 instant + 5 x 403/3s DoT, total of 3201</t>
  </si>
  <si>
    <t>Frost Bolt IV</t>
  </si>
  <si>
    <t>1970 with 1.5s channel</t>
  </si>
  <si>
    <t>Volley IV</t>
  </si>
  <si>
    <t>&gt; Kill Shot I</t>
  </si>
  <si>
    <t>&gt; Poison Arrow IV DoT</t>
  </si>
  <si>
    <t>&gt; Whirling Shot II DoT</t>
  </si>
  <si>
    <t>4 x 969/3s channel, total of 3876</t>
  </si>
  <si>
    <t>Arrow Bombardment II</t>
  </si>
  <si>
    <t>&gt; Volley Bombardment II</t>
  </si>
  <si>
    <t>&gt; Explosive Shot I</t>
  </si>
  <si>
    <t>Grenade III</t>
  </si>
  <si>
    <t>Flash Grenade III</t>
  </si>
  <si>
    <t>1599 with 1s cast</t>
  </si>
  <si>
    <t>3114 with 2.7s combo</t>
  </si>
  <si>
    <t>3981 with 3s combo</t>
  </si>
  <si>
    <t>5782 with 4.3s combo</t>
  </si>
  <si>
    <t>6089 with 3.7s combo</t>
  </si>
  <si>
    <t>2059 with 2s cast</t>
  </si>
  <si>
    <t>1775 with 2s cast + blind</t>
  </si>
  <si>
    <t>1353 with 1s cast + immobilize</t>
  </si>
  <si>
    <t>1000c with 1s cast</t>
  </si>
  <si>
    <t>4121 with 2s channel</t>
  </si>
  <si>
    <t>Frosty Shot II</t>
  </si>
  <si>
    <t>2108 with 2s cast, requires intense cold</t>
  </si>
  <si>
    <t>3001 with 2s cast, requires immobilize</t>
  </si>
  <si>
    <t>4109 with 2.8s cast</t>
  </si>
  <si>
    <t>&gt; Cold Snap Shot I</t>
  </si>
  <si>
    <t>KR 45</t>
  </si>
  <si>
    <t>KR 50</t>
  </si>
  <si>
    <t>NA 40</t>
  </si>
  <si>
    <t xml:space="preserve">http://cabal2.inven.co.kr/dataninfo/item/?job=128&amp;class2=16&amp;datagroup=etc </t>
  </si>
  <si>
    <t>Skill</t>
  </si>
  <si>
    <t># Hits</t>
  </si>
  <si>
    <t>Raw Crit Damage</t>
  </si>
  <si>
    <t>Equilized</t>
  </si>
  <si>
    <t>Rounded</t>
  </si>
  <si>
    <t>Total</t>
  </si>
  <si>
    <t>Cast</t>
  </si>
  <si>
    <t>DPS</t>
  </si>
  <si>
    <t>Description</t>
  </si>
  <si>
    <t>Base</t>
  </si>
  <si>
    <t>Battle Mode 1a</t>
  </si>
  <si>
    <t>&gt; Battle Mode 1b</t>
  </si>
  <si>
    <t>&gt; Battle Mode 1c</t>
  </si>
  <si>
    <t>4508c with 1.2s cast</t>
  </si>
  <si>
    <t>10970c with 2.9s cast</t>
  </si>
  <si>
    <t>20739c with 5.5s cast</t>
  </si>
  <si>
    <t>Battle Mode 2a</t>
  </si>
  <si>
    <t>&gt; Battle Mode 2b</t>
  </si>
  <si>
    <t>Battle Mode 3</t>
  </si>
  <si>
    <t>7754c with 2.3s cast</t>
  </si>
  <si>
    <t>16600c with 5.0s cast</t>
  </si>
  <si>
    <t>10769c with 2.7s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</si>
</sst>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bal2.inven.co.kr/dataninfo/item/?job=128&amp;class2=16&amp;datagroup=et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A27" sqref="A27:M27"/>
    </sheetView>
  </sheetViews>
  <sheetFormatPr defaultRowHeight="15" x14ac:dyDescent="0.25"/>
  <cols>
    <col min="1" max="1" width="23.5703125" customWidth="1"/>
    <col min="2" max="2" width="6.140625" customWidth="1"/>
    <col min="3" max="3" width="5.7109375" customWidth="1"/>
    <col min="4" max="4" width="5.85546875" customWidth="1"/>
    <col min="5" max="5" width="28.140625" customWidth="1"/>
  </cols>
  <sheetData>
    <row r="1" spans="1:13" x14ac:dyDescent="0.25">
      <c r="A1" t="s">
        <v>41</v>
      </c>
      <c r="B1" t="s">
        <v>39</v>
      </c>
      <c r="C1" t="s">
        <v>37</v>
      </c>
      <c r="D1" t="s">
        <v>38</v>
      </c>
      <c r="E1" t="s">
        <v>43</v>
      </c>
      <c r="F1" t="s">
        <v>42</v>
      </c>
      <c r="G1" t="s">
        <v>50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49</v>
      </c>
    </row>
    <row r="2" spans="1:13" x14ac:dyDescent="0.25">
      <c r="A2" t="s">
        <v>0</v>
      </c>
      <c r="B2">
        <v>1</v>
      </c>
      <c r="E2">
        <v>2847</v>
      </c>
      <c r="F2">
        <v>1</v>
      </c>
      <c r="G2">
        <v>2847</v>
      </c>
      <c r="H2">
        <f>1000*E2/(G2*F2)</f>
        <v>1000</v>
      </c>
      <c r="I2">
        <f>ROUND(H2,0)</f>
        <v>1000</v>
      </c>
      <c r="J2">
        <f>I2*F2</f>
        <v>1000</v>
      </c>
      <c r="K2">
        <v>1</v>
      </c>
      <c r="L2">
        <f>ROUND(J2/K2,0)</f>
        <v>1000</v>
      </c>
      <c r="M2" t="s">
        <v>30</v>
      </c>
    </row>
    <row r="3" spans="1:13" x14ac:dyDescent="0.25">
      <c r="A3" t="s">
        <v>1</v>
      </c>
      <c r="B3">
        <v>4</v>
      </c>
      <c r="D3">
        <v>5</v>
      </c>
      <c r="E3">
        <f>'Aimed Shot'!C1</f>
        <v>5609.2903225806449</v>
      </c>
      <c r="F3">
        <v>1</v>
      </c>
      <c r="G3">
        <v>2847</v>
      </c>
      <c r="H3">
        <f t="shared" ref="H3:H20" si="0">1000*E3/(G3*F3)</f>
        <v>1970.2459861540726</v>
      </c>
      <c r="I3">
        <f t="shared" ref="I3:I27" si="1">ROUND(H3,0)</f>
        <v>1970</v>
      </c>
      <c r="J3">
        <f t="shared" ref="J3:J20" si="2">I3*F3</f>
        <v>1970</v>
      </c>
      <c r="K3">
        <v>1.5</v>
      </c>
      <c r="L3">
        <f t="shared" ref="L3:L20" si="3">ROUND(J3/K3,0)</f>
        <v>1313</v>
      </c>
      <c r="M3" t="s">
        <v>11</v>
      </c>
    </row>
    <row r="4" spans="1:13" x14ac:dyDescent="0.25">
      <c r="A4" t="s">
        <v>2</v>
      </c>
      <c r="B4">
        <v>4</v>
      </c>
      <c r="D4">
        <v>5</v>
      </c>
      <c r="E4">
        <f>'Scatter Shot'!E2</f>
        <v>5725.078098471984</v>
      </c>
      <c r="F4">
        <v>1</v>
      </c>
      <c r="G4">
        <v>2847</v>
      </c>
      <c r="H4">
        <f t="shared" si="0"/>
        <v>2010.9160865725269</v>
      </c>
      <c r="I4">
        <f t="shared" si="1"/>
        <v>2011</v>
      </c>
      <c r="J4">
        <f t="shared" si="2"/>
        <v>2011</v>
      </c>
      <c r="K4">
        <v>1.5</v>
      </c>
      <c r="L4">
        <f t="shared" si="3"/>
        <v>1341</v>
      </c>
      <c r="M4" t="s">
        <v>24</v>
      </c>
    </row>
    <row r="5" spans="1:13" x14ac:dyDescent="0.25">
      <c r="A5" t="s">
        <v>3</v>
      </c>
      <c r="B5">
        <v>3</v>
      </c>
      <c r="D5">
        <v>4</v>
      </c>
      <c r="E5">
        <f>'Concussive Shot'!E2</f>
        <v>5127.040669856463</v>
      </c>
      <c r="F5">
        <v>1</v>
      </c>
      <c r="G5">
        <v>2847</v>
      </c>
      <c r="H5">
        <f t="shared" si="0"/>
        <v>1800.8572777859019</v>
      </c>
      <c r="I5">
        <f t="shared" si="1"/>
        <v>1801</v>
      </c>
      <c r="J5">
        <f t="shared" si="2"/>
        <v>1801</v>
      </c>
      <c r="K5">
        <v>1.3</v>
      </c>
      <c r="L5">
        <f t="shared" si="3"/>
        <v>1385</v>
      </c>
      <c r="M5" t="s">
        <v>25</v>
      </c>
    </row>
    <row r="6" spans="1:13" x14ac:dyDescent="0.25">
      <c r="A6" t="s">
        <v>4</v>
      </c>
      <c r="B6">
        <v>1</v>
      </c>
      <c r="D6">
        <v>2</v>
      </c>
      <c r="E6">
        <f>'Rapid Shot'!E2</f>
        <v>11030.124242424243</v>
      </c>
      <c r="F6">
        <v>4</v>
      </c>
      <c r="G6">
        <v>2847</v>
      </c>
      <c r="H6">
        <f t="shared" si="0"/>
        <v>968.57431001266616</v>
      </c>
      <c r="I6">
        <f t="shared" si="1"/>
        <v>969</v>
      </c>
      <c r="J6">
        <f t="shared" si="2"/>
        <v>3876</v>
      </c>
      <c r="K6">
        <v>3</v>
      </c>
      <c r="L6">
        <f t="shared" si="3"/>
        <v>1292</v>
      </c>
      <c r="M6" t="s">
        <v>16</v>
      </c>
    </row>
    <row r="7" spans="1:13" x14ac:dyDescent="0.25">
      <c r="A7" t="s">
        <v>6</v>
      </c>
      <c r="B7">
        <v>4</v>
      </c>
      <c r="E7">
        <f>'Poison Arrow'!A1</f>
        <v>3066</v>
      </c>
      <c r="F7">
        <v>1</v>
      </c>
      <c r="G7">
        <v>2847</v>
      </c>
      <c r="H7">
        <f t="shared" si="0"/>
        <v>1076.9230769230769</v>
      </c>
      <c r="I7">
        <f t="shared" si="1"/>
        <v>1077</v>
      </c>
      <c r="J7">
        <f t="shared" si="2"/>
        <v>1077</v>
      </c>
      <c r="K7">
        <v>1</v>
      </c>
      <c r="L7">
        <f t="shared" si="3"/>
        <v>1077</v>
      </c>
    </row>
    <row r="8" spans="1:13" x14ac:dyDescent="0.25">
      <c r="A8" t="s">
        <v>14</v>
      </c>
      <c r="B8">
        <v>4</v>
      </c>
      <c r="E8">
        <f>'Poison Arrow'!B2</f>
        <v>14016</v>
      </c>
      <c r="F8">
        <v>8</v>
      </c>
      <c r="G8">
        <v>2847</v>
      </c>
      <c r="H8">
        <f t="shared" si="0"/>
        <v>615.38461538461536</v>
      </c>
      <c r="I8">
        <f t="shared" si="1"/>
        <v>615</v>
      </c>
      <c r="J8">
        <f t="shared" si="2"/>
        <v>4920</v>
      </c>
      <c r="K8">
        <v>1</v>
      </c>
      <c r="L8">
        <f t="shared" si="3"/>
        <v>4920</v>
      </c>
      <c r="M8" t="s">
        <v>8</v>
      </c>
    </row>
    <row r="9" spans="1:13" x14ac:dyDescent="0.25">
      <c r="A9" t="s">
        <v>7</v>
      </c>
      <c r="B9">
        <v>2</v>
      </c>
      <c r="E9">
        <f>'Whirling Shot'!B1</f>
        <v>3376.15</v>
      </c>
      <c r="F9">
        <v>1</v>
      </c>
      <c r="G9">
        <v>2847</v>
      </c>
      <c r="H9">
        <f t="shared" si="0"/>
        <v>1185.8623112047769</v>
      </c>
      <c r="I9">
        <f t="shared" si="1"/>
        <v>1186</v>
      </c>
      <c r="J9">
        <f t="shared" si="2"/>
        <v>1186</v>
      </c>
      <c r="K9">
        <v>1</v>
      </c>
      <c r="L9">
        <f t="shared" si="3"/>
        <v>1186</v>
      </c>
    </row>
    <row r="10" spans="1:13" x14ac:dyDescent="0.25">
      <c r="A10" t="s">
        <v>15</v>
      </c>
      <c r="B10">
        <v>2</v>
      </c>
      <c r="E10">
        <f>'Whirling Shot'!G2</f>
        <v>5737.25</v>
      </c>
      <c r="F10">
        <v>5</v>
      </c>
      <c r="G10">
        <v>2847</v>
      </c>
      <c r="H10">
        <f t="shared" si="0"/>
        <v>403.03828591499826</v>
      </c>
      <c r="I10">
        <f t="shared" si="1"/>
        <v>403</v>
      </c>
      <c r="J10">
        <f t="shared" si="2"/>
        <v>2015</v>
      </c>
      <c r="K10">
        <v>1</v>
      </c>
      <c r="L10">
        <f t="shared" si="3"/>
        <v>2015</v>
      </c>
      <c r="M10" t="s">
        <v>9</v>
      </c>
    </row>
    <row r="11" spans="1:13" x14ac:dyDescent="0.25">
      <c r="A11" t="s">
        <v>10</v>
      </c>
      <c r="B11">
        <v>4</v>
      </c>
      <c r="E11">
        <f>'Frost + Kill Shot'!D2</f>
        <v>3852.45</v>
      </c>
      <c r="F11">
        <v>1</v>
      </c>
      <c r="G11">
        <v>2847</v>
      </c>
      <c r="H11">
        <f t="shared" si="0"/>
        <v>1353.1612223393045</v>
      </c>
      <c r="I11">
        <f t="shared" si="1"/>
        <v>1353</v>
      </c>
      <c r="J11">
        <f t="shared" si="2"/>
        <v>1353</v>
      </c>
      <c r="K11">
        <v>1</v>
      </c>
      <c r="L11">
        <f t="shared" si="3"/>
        <v>1353</v>
      </c>
      <c r="M11" t="s">
        <v>29</v>
      </c>
    </row>
    <row r="12" spans="1:13" x14ac:dyDescent="0.25">
      <c r="A12" t="s">
        <v>13</v>
      </c>
      <c r="B12">
        <v>1</v>
      </c>
      <c r="E12">
        <f>'Frost + Kill Shot'!D3</f>
        <v>8544.7000000000007</v>
      </c>
      <c r="F12">
        <v>1</v>
      </c>
      <c r="G12">
        <v>2847</v>
      </c>
      <c r="H12">
        <f t="shared" si="0"/>
        <v>3001.2996136283809</v>
      </c>
      <c r="I12">
        <f t="shared" si="1"/>
        <v>3001</v>
      </c>
      <c r="J12">
        <f t="shared" si="2"/>
        <v>3001</v>
      </c>
      <c r="K12">
        <v>2</v>
      </c>
      <c r="L12">
        <f t="shared" si="3"/>
        <v>1501</v>
      </c>
      <c r="M12" t="s">
        <v>34</v>
      </c>
    </row>
    <row r="13" spans="1:13" x14ac:dyDescent="0.25">
      <c r="A13" t="s">
        <v>12</v>
      </c>
      <c r="B13">
        <v>4</v>
      </c>
      <c r="E13">
        <f>Volley!D2</f>
        <v>4553.2962962962965</v>
      </c>
      <c r="F13">
        <v>1</v>
      </c>
      <c r="G13">
        <v>2847</v>
      </c>
      <c r="H13">
        <f t="shared" si="0"/>
        <v>1599.3313299249373</v>
      </c>
      <c r="I13">
        <f t="shared" si="1"/>
        <v>1599</v>
      </c>
      <c r="J13">
        <f t="shared" si="2"/>
        <v>1599</v>
      </c>
      <c r="K13">
        <v>1</v>
      </c>
      <c r="L13">
        <f t="shared" si="3"/>
        <v>1599</v>
      </c>
      <c r="M13" t="s">
        <v>22</v>
      </c>
    </row>
    <row r="14" spans="1:13" x14ac:dyDescent="0.25">
      <c r="A14" t="s">
        <v>18</v>
      </c>
      <c r="B14">
        <v>2</v>
      </c>
      <c r="E14">
        <f>'Volley Bombardment'!E2</f>
        <v>7335.2037037037062</v>
      </c>
      <c r="F14">
        <v>1</v>
      </c>
      <c r="G14">
        <v>2847</v>
      </c>
      <c r="H14">
        <f t="shared" si="0"/>
        <v>2576.4677568330544</v>
      </c>
      <c r="I14">
        <f t="shared" si="1"/>
        <v>2576</v>
      </c>
      <c r="J14">
        <f t="shared" si="2"/>
        <v>2576</v>
      </c>
      <c r="K14">
        <v>1.7</v>
      </c>
      <c r="L14">
        <f t="shared" si="3"/>
        <v>1515</v>
      </c>
      <c r="M14" t="s">
        <v>23</v>
      </c>
    </row>
    <row r="15" spans="1:13" x14ac:dyDescent="0.25">
      <c r="A15" t="s">
        <v>17</v>
      </c>
      <c r="B15">
        <v>2</v>
      </c>
      <c r="D15">
        <v>3</v>
      </c>
      <c r="E15">
        <f>'Arrow Bombardment'!D2</f>
        <v>11733.862068965518</v>
      </c>
      <c r="F15">
        <v>1</v>
      </c>
      <c r="G15">
        <v>2847</v>
      </c>
      <c r="H15">
        <f t="shared" si="0"/>
        <v>4121.4829887479873</v>
      </c>
      <c r="I15">
        <f t="shared" si="1"/>
        <v>4121</v>
      </c>
      <c r="J15">
        <f t="shared" si="2"/>
        <v>4121</v>
      </c>
      <c r="K15">
        <v>2</v>
      </c>
      <c r="L15">
        <f t="shared" si="3"/>
        <v>2061</v>
      </c>
      <c r="M15" t="s">
        <v>31</v>
      </c>
    </row>
    <row r="16" spans="1:13" x14ac:dyDescent="0.25">
      <c r="A16" t="s">
        <v>19</v>
      </c>
      <c r="B16">
        <v>1</v>
      </c>
      <c r="E16">
        <f>'Explosive Shot'!E2</f>
        <v>5604.1763925729419</v>
      </c>
      <c r="F16">
        <v>1</v>
      </c>
      <c r="G16">
        <v>2847</v>
      </c>
      <c r="H16">
        <f t="shared" si="0"/>
        <v>1968.4497339560739</v>
      </c>
      <c r="I16">
        <f t="shared" si="1"/>
        <v>1968</v>
      </c>
      <c r="J16">
        <f t="shared" si="2"/>
        <v>1968</v>
      </c>
      <c r="K16">
        <v>1.7</v>
      </c>
      <c r="L16">
        <f t="shared" si="3"/>
        <v>1158</v>
      </c>
      <c r="M16" t="s">
        <v>26</v>
      </c>
    </row>
    <row r="17" spans="1:13" x14ac:dyDescent="0.25">
      <c r="A17" t="s">
        <v>20</v>
      </c>
      <c r="B17">
        <v>3</v>
      </c>
      <c r="D17">
        <v>4</v>
      </c>
      <c r="E17">
        <f>Grenade!D2</f>
        <v>5860.9411764705883</v>
      </c>
      <c r="F17">
        <v>1</v>
      </c>
      <c r="G17">
        <v>2847</v>
      </c>
      <c r="H17">
        <f t="shared" si="0"/>
        <v>2058.6375751565115</v>
      </c>
      <c r="I17">
        <f t="shared" si="1"/>
        <v>2059</v>
      </c>
      <c r="J17">
        <f t="shared" si="2"/>
        <v>2059</v>
      </c>
      <c r="K17">
        <v>2</v>
      </c>
      <c r="L17">
        <f t="shared" si="3"/>
        <v>1030</v>
      </c>
      <c r="M17" t="s">
        <v>27</v>
      </c>
    </row>
    <row r="18" spans="1:13" x14ac:dyDescent="0.25">
      <c r="A18" t="s">
        <v>21</v>
      </c>
      <c r="B18">
        <v>3</v>
      </c>
      <c r="D18">
        <v>4</v>
      </c>
      <c r="E18">
        <f>'Flash Grenade'!D2</f>
        <v>5052.833333333333</v>
      </c>
      <c r="F18">
        <v>1</v>
      </c>
      <c r="G18">
        <v>2847</v>
      </c>
      <c r="H18">
        <f t="shared" si="0"/>
        <v>1774.7921789017678</v>
      </c>
      <c r="I18">
        <f t="shared" si="1"/>
        <v>1775</v>
      </c>
      <c r="J18">
        <f t="shared" si="2"/>
        <v>1775</v>
      </c>
      <c r="K18">
        <v>2</v>
      </c>
      <c r="L18">
        <f t="shared" si="3"/>
        <v>888</v>
      </c>
      <c r="M18" t="s">
        <v>28</v>
      </c>
    </row>
    <row r="19" spans="1:13" x14ac:dyDescent="0.25">
      <c r="A19" t="s">
        <v>32</v>
      </c>
      <c r="B19">
        <v>2</v>
      </c>
      <c r="C19">
        <v>3</v>
      </c>
      <c r="E19">
        <f>'Frost Shot'!C1</f>
        <v>6003.8571428571431</v>
      </c>
      <c r="F19">
        <v>2</v>
      </c>
      <c r="G19">
        <v>2847</v>
      </c>
      <c r="H19">
        <f t="shared" si="0"/>
        <v>1054.4181845551709</v>
      </c>
      <c r="I19">
        <f t="shared" si="1"/>
        <v>1054</v>
      </c>
      <c r="J19">
        <f t="shared" si="2"/>
        <v>2108</v>
      </c>
      <c r="K19">
        <v>1.5</v>
      </c>
      <c r="L19">
        <f t="shared" si="3"/>
        <v>1405</v>
      </c>
      <c r="M19" t="s">
        <v>33</v>
      </c>
    </row>
    <row r="20" spans="1:13" x14ac:dyDescent="0.25">
      <c r="A20" t="s">
        <v>36</v>
      </c>
      <c r="B20">
        <v>1</v>
      </c>
      <c r="C20">
        <v>2</v>
      </c>
      <c r="E20">
        <f>'Cold Snap'!C1</f>
        <v>5698.333333333333</v>
      </c>
      <c r="F20">
        <v>3</v>
      </c>
      <c r="G20">
        <v>2847</v>
      </c>
      <c r="H20">
        <f t="shared" si="0"/>
        <v>667.17402333840687</v>
      </c>
      <c r="I20">
        <f t="shared" si="1"/>
        <v>667</v>
      </c>
      <c r="J20">
        <f t="shared" si="2"/>
        <v>2001</v>
      </c>
      <c r="K20">
        <v>1.3</v>
      </c>
      <c r="L20">
        <f t="shared" si="3"/>
        <v>1539</v>
      </c>
      <c r="M20" t="s">
        <v>35</v>
      </c>
    </row>
    <row r="22" spans="1:13" x14ac:dyDescent="0.25">
      <c r="A22" t="s">
        <v>51</v>
      </c>
      <c r="B22">
        <v>1</v>
      </c>
      <c r="E22">
        <f>'BM 1'!B1</f>
        <v>12946</v>
      </c>
      <c r="F22">
        <v>1</v>
      </c>
      <c r="G22">
        <v>2872</v>
      </c>
      <c r="H22">
        <f t="shared" ref="H22" si="4">1000*E22/(G22*F22)</f>
        <v>4507.660167130919</v>
      </c>
      <c r="I22">
        <f t="shared" si="1"/>
        <v>4508</v>
      </c>
      <c r="J22">
        <f t="shared" ref="J22" si="5">I22*F22</f>
        <v>4508</v>
      </c>
      <c r="K22">
        <v>1.2</v>
      </c>
      <c r="L22">
        <f t="shared" ref="L22" si="6">ROUND(J22/K22,0)</f>
        <v>3757</v>
      </c>
      <c r="M22" t="s">
        <v>54</v>
      </c>
    </row>
    <row r="23" spans="1:13" x14ac:dyDescent="0.25">
      <c r="A23" t="s">
        <v>52</v>
      </c>
      <c r="B23">
        <v>1</v>
      </c>
      <c r="E23">
        <f>'BM 1'!D1</f>
        <v>18558</v>
      </c>
      <c r="F23">
        <v>1</v>
      </c>
      <c r="G23">
        <v>2872</v>
      </c>
      <c r="H23">
        <f t="shared" ref="H23" si="7">1000*E23/(G23*F23)</f>
        <v>6461.6991643454039</v>
      </c>
      <c r="I23">
        <f t="shared" si="1"/>
        <v>6462</v>
      </c>
      <c r="J23">
        <f t="shared" ref="J23" si="8">I23*F23</f>
        <v>6462</v>
      </c>
      <c r="K23">
        <v>1.8</v>
      </c>
      <c r="L23">
        <f t="shared" ref="L23" si="9">ROUND(J23/K23,0)</f>
        <v>3590</v>
      </c>
      <c r="M23" t="s">
        <v>55</v>
      </c>
    </row>
    <row r="24" spans="1:13" x14ac:dyDescent="0.25">
      <c r="A24" t="s">
        <v>53</v>
      </c>
      <c r="B24">
        <v>1</v>
      </c>
      <c r="E24">
        <f>'BM 1'!H1</f>
        <v>28058</v>
      </c>
      <c r="F24">
        <v>1</v>
      </c>
      <c r="G24">
        <v>2872</v>
      </c>
      <c r="H24">
        <f t="shared" ref="H24:H27" si="10">1000*E24/(G24*F24)</f>
        <v>9769.4986072423399</v>
      </c>
      <c r="I24">
        <f t="shared" si="1"/>
        <v>9769</v>
      </c>
      <c r="J24">
        <f t="shared" ref="J24:J27" si="11">I24*F24</f>
        <v>9769</v>
      </c>
      <c r="K24">
        <v>2.7</v>
      </c>
      <c r="L24">
        <f t="shared" ref="L24:L27" si="12">ROUND(J24/K24,0)</f>
        <v>3618</v>
      </c>
      <c r="M24" t="s">
        <v>56</v>
      </c>
    </row>
    <row r="25" spans="1:13" x14ac:dyDescent="0.25">
      <c r="A25" t="s">
        <v>57</v>
      </c>
      <c r="B25">
        <v>1</v>
      </c>
      <c r="E25">
        <f>'BM 2'!C1</f>
        <v>22269</v>
      </c>
      <c r="F25">
        <v>1</v>
      </c>
      <c r="G25">
        <v>2872</v>
      </c>
      <c r="H25">
        <f t="shared" si="10"/>
        <v>7753.83008356546</v>
      </c>
      <c r="I25">
        <f t="shared" si="1"/>
        <v>7754</v>
      </c>
      <c r="J25">
        <f t="shared" si="11"/>
        <v>7754</v>
      </c>
      <c r="K25">
        <v>2.2999999999999998</v>
      </c>
      <c r="L25">
        <f t="shared" si="12"/>
        <v>3371</v>
      </c>
      <c r="M25" t="s">
        <v>60</v>
      </c>
    </row>
    <row r="26" spans="1:13" x14ac:dyDescent="0.25">
      <c r="A26" t="s">
        <v>58</v>
      </c>
      <c r="B26">
        <v>1</v>
      </c>
      <c r="E26">
        <f>'BM 2'!G1</f>
        <v>25407</v>
      </c>
      <c r="F26">
        <v>1</v>
      </c>
      <c r="G26">
        <v>2872</v>
      </c>
      <c r="H26">
        <f t="shared" si="10"/>
        <v>8846.4484679665729</v>
      </c>
      <c r="I26">
        <f t="shared" si="1"/>
        <v>8846</v>
      </c>
      <c r="J26">
        <f t="shared" si="11"/>
        <v>8846</v>
      </c>
      <c r="K26">
        <v>2.7</v>
      </c>
      <c r="L26">
        <f t="shared" si="12"/>
        <v>3276</v>
      </c>
      <c r="M26" t="s">
        <v>61</v>
      </c>
    </row>
    <row r="27" spans="1:13" x14ac:dyDescent="0.25">
      <c r="A27" t="s">
        <v>59</v>
      </c>
      <c r="B27">
        <v>1</v>
      </c>
      <c r="E27">
        <f>'BM 3'!B1</f>
        <v>30930</v>
      </c>
      <c r="F27">
        <v>1</v>
      </c>
      <c r="G27">
        <v>2872</v>
      </c>
      <c r="H27">
        <f t="shared" si="10"/>
        <v>10769.49860724234</v>
      </c>
      <c r="I27">
        <f t="shared" si="1"/>
        <v>10769</v>
      </c>
      <c r="J27">
        <f t="shared" si="11"/>
        <v>10769</v>
      </c>
      <c r="K27">
        <v>2.7</v>
      </c>
      <c r="L27">
        <f t="shared" si="12"/>
        <v>3989</v>
      </c>
      <c r="M27" t="s">
        <v>62</v>
      </c>
    </row>
    <row r="34" spans="1:1" x14ac:dyDescent="0.25">
      <c r="A34" s="1" t="s">
        <v>40</v>
      </c>
    </row>
  </sheetData>
  <hyperlinks>
    <hyperlink ref="A34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sqref="A1:E30"/>
    </sheetView>
  </sheetViews>
  <sheetFormatPr defaultRowHeight="15" x14ac:dyDescent="0.25"/>
  <sheetData>
    <row r="1" spans="1:5" x14ac:dyDescent="0.25">
      <c r="A1">
        <v>213165</v>
      </c>
      <c r="B1">
        <f>'All Attacks'!E13</f>
        <v>4553.2962962962965</v>
      </c>
    </row>
    <row r="2" spans="1:5" x14ac:dyDescent="0.25">
      <c r="A2">
        <v>201280</v>
      </c>
      <c r="B2">
        <f>A1-A2</f>
        <v>11885</v>
      </c>
      <c r="C2">
        <f>B2-$B$1</f>
        <v>7331.7037037037035</v>
      </c>
      <c r="E2">
        <f>AVERAGE(C2:C16,C19:C24,C26:C30)</f>
        <v>7335.2037037037062</v>
      </c>
    </row>
    <row r="3" spans="1:5" x14ac:dyDescent="0.25">
      <c r="A3">
        <v>189291</v>
      </c>
      <c r="B3">
        <f t="shared" ref="B3:B30" si="0">A2-A3</f>
        <v>11989</v>
      </c>
      <c r="C3">
        <f t="shared" ref="C3:C30" si="1">B3-$B$1</f>
        <v>7435.7037037037035</v>
      </c>
    </row>
    <row r="4" spans="1:5" x14ac:dyDescent="0.25">
      <c r="A4">
        <v>177444</v>
      </c>
      <c r="B4">
        <f t="shared" si="0"/>
        <v>11847</v>
      </c>
      <c r="C4">
        <f t="shared" si="1"/>
        <v>7293.7037037037035</v>
      </c>
    </row>
    <row r="5" spans="1:5" x14ac:dyDescent="0.25">
      <c r="A5">
        <v>165524</v>
      </c>
      <c r="B5">
        <f t="shared" si="0"/>
        <v>11920</v>
      </c>
      <c r="C5">
        <f t="shared" si="1"/>
        <v>7366.7037037037035</v>
      </c>
    </row>
    <row r="6" spans="1:5" x14ac:dyDescent="0.25">
      <c r="A6">
        <v>153604</v>
      </c>
      <c r="B6">
        <f t="shared" si="0"/>
        <v>11920</v>
      </c>
      <c r="C6">
        <f t="shared" si="1"/>
        <v>7366.7037037037035</v>
      </c>
    </row>
    <row r="7" spans="1:5" x14ac:dyDescent="0.25">
      <c r="A7">
        <v>141686</v>
      </c>
      <c r="B7">
        <f t="shared" si="0"/>
        <v>11918</v>
      </c>
      <c r="C7">
        <f t="shared" si="1"/>
        <v>7364.7037037037035</v>
      </c>
    </row>
    <row r="8" spans="1:5" x14ac:dyDescent="0.25">
      <c r="A8">
        <v>129904</v>
      </c>
      <c r="B8">
        <f t="shared" si="0"/>
        <v>11782</v>
      </c>
      <c r="C8">
        <f t="shared" si="1"/>
        <v>7228.7037037037035</v>
      </c>
    </row>
    <row r="9" spans="1:5" x14ac:dyDescent="0.25">
      <c r="A9">
        <v>118091</v>
      </c>
      <c r="B9">
        <f t="shared" si="0"/>
        <v>11813</v>
      </c>
      <c r="C9">
        <f t="shared" si="1"/>
        <v>7259.7037037037035</v>
      </c>
    </row>
    <row r="10" spans="1:5" x14ac:dyDescent="0.25">
      <c r="A10">
        <v>106195</v>
      </c>
      <c r="B10">
        <f t="shared" si="0"/>
        <v>11896</v>
      </c>
      <c r="C10">
        <f t="shared" si="1"/>
        <v>7342.7037037037035</v>
      </c>
    </row>
    <row r="11" spans="1:5" x14ac:dyDescent="0.25">
      <c r="A11">
        <v>94297</v>
      </c>
      <c r="B11">
        <f t="shared" si="0"/>
        <v>11898</v>
      </c>
      <c r="C11">
        <f t="shared" si="1"/>
        <v>7344.7037037037035</v>
      </c>
    </row>
    <row r="12" spans="1:5" x14ac:dyDescent="0.25">
      <c r="A12">
        <v>82391</v>
      </c>
      <c r="B12">
        <f t="shared" si="0"/>
        <v>11906</v>
      </c>
      <c r="C12">
        <f t="shared" si="1"/>
        <v>7352.7037037037035</v>
      </c>
    </row>
    <row r="13" spans="1:5" x14ac:dyDescent="0.25">
      <c r="A13">
        <v>70478</v>
      </c>
      <c r="B13">
        <f t="shared" si="0"/>
        <v>11913</v>
      </c>
      <c r="C13">
        <f t="shared" si="1"/>
        <v>7359.7037037037035</v>
      </c>
    </row>
    <row r="14" spans="1:5" x14ac:dyDescent="0.25">
      <c r="A14">
        <v>58581</v>
      </c>
      <c r="B14">
        <f t="shared" si="0"/>
        <v>11897</v>
      </c>
      <c r="C14">
        <f t="shared" si="1"/>
        <v>7343.7037037037035</v>
      </c>
    </row>
    <row r="15" spans="1:5" x14ac:dyDescent="0.25">
      <c r="A15">
        <v>46740</v>
      </c>
      <c r="B15">
        <f t="shared" si="0"/>
        <v>11841</v>
      </c>
      <c r="C15">
        <f t="shared" si="1"/>
        <v>7287.7037037037035</v>
      </c>
    </row>
    <row r="16" spans="1:5" x14ac:dyDescent="0.25">
      <c r="A16">
        <v>34769</v>
      </c>
      <c r="B16">
        <f t="shared" si="0"/>
        <v>11971</v>
      </c>
      <c r="C16">
        <f t="shared" si="1"/>
        <v>7417.7037037037035</v>
      </c>
    </row>
    <row r="18" spans="1:3" x14ac:dyDescent="0.25">
      <c r="A18">
        <v>228900</v>
      </c>
    </row>
    <row r="19" spans="1:3" x14ac:dyDescent="0.25">
      <c r="A19">
        <v>217090</v>
      </c>
      <c r="B19">
        <f t="shared" si="0"/>
        <v>11810</v>
      </c>
      <c r="C19">
        <f t="shared" si="1"/>
        <v>7256.7037037037035</v>
      </c>
    </row>
    <row r="20" spans="1:3" x14ac:dyDescent="0.25">
      <c r="A20">
        <v>205222</v>
      </c>
      <c r="B20">
        <f t="shared" si="0"/>
        <v>11868</v>
      </c>
      <c r="C20">
        <f t="shared" si="1"/>
        <v>7314.7037037037035</v>
      </c>
    </row>
    <row r="21" spans="1:3" x14ac:dyDescent="0.25">
      <c r="A21">
        <v>193348</v>
      </c>
      <c r="B21">
        <f t="shared" si="0"/>
        <v>11874</v>
      </c>
      <c r="C21">
        <f t="shared" si="1"/>
        <v>7320.7037037037035</v>
      </c>
    </row>
    <row r="22" spans="1:3" x14ac:dyDescent="0.25">
      <c r="A22">
        <v>181523</v>
      </c>
      <c r="B22">
        <f t="shared" si="0"/>
        <v>11825</v>
      </c>
      <c r="C22">
        <f t="shared" si="1"/>
        <v>7271.7037037037035</v>
      </c>
    </row>
    <row r="23" spans="1:3" x14ac:dyDescent="0.25">
      <c r="A23">
        <v>169592</v>
      </c>
      <c r="B23">
        <f t="shared" si="0"/>
        <v>11931</v>
      </c>
      <c r="C23">
        <f t="shared" si="1"/>
        <v>7377.7037037037035</v>
      </c>
    </row>
    <row r="24" spans="1:3" x14ac:dyDescent="0.25">
      <c r="A24">
        <v>157671</v>
      </c>
      <c r="B24">
        <f t="shared" si="0"/>
        <v>11921</v>
      </c>
      <c r="C24">
        <f t="shared" si="1"/>
        <v>7367.7037037037035</v>
      </c>
    </row>
    <row r="25" spans="1:3" x14ac:dyDescent="0.25">
      <c r="A25">
        <v>155858</v>
      </c>
    </row>
    <row r="26" spans="1:3" x14ac:dyDescent="0.25">
      <c r="A26">
        <v>143900</v>
      </c>
      <c r="B26">
        <f t="shared" si="0"/>
        <v>11958</v>
      </c>
      <c r="C26">
        <f t="shared" si="1"/>
        <v>7404.7037037037035</v>
      </c>
    </row>
    <row r="27" spans="1:3" x14ac:dyDescent="0.25">
      <c r="A27">
        <v>132030</v>
      </c>
      <c r="B27">
        <f t="shared" si="0"/>
        <v>11870</v>
      </c>
      <c r="C27">
        <f t="shared" si="1"/>
        <v>7316.7037037037035</v>
      </c>
    </row>
    <row r="28" spans="1:3" x14ac:dyDescent="0.25">
      <c r="A28">
        <v>120066</v>
      </c>
      <c r="B28">
        <f t="shared" si="0"/>
        <v>11964</v>
      </c>
      <c r="C28">
        <f t="shared" si="1"/>
        <v>7410.7037037037035</v>
      </c>
    </row>
    <row r="29" spans="1:3" x14ac:dyDescent="0.25">
      <c r="A29">
        <v>108243</v>
      </c>
      <c r="B29">
        <f t="shared" si="0"/>
        <v>11823</v>
      </c>
      <c r="C29">
        <f t="shared" si="1"/>
        <v>7269.7037037037035</v>
      </c>
    </row>
    <row r="30" spans="1:3" x14ac:dyDescent="0.25">
      <c r="A30">
        <v>96382</v>
      </c>
      <c r="B30">
        <f t="shared" si="0"/>
        <v>11861</v>
      </c>
      <c r="C30">
        <f t="shared" si="1"/>
        <v>7307.7037037037035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sqref="A1:D31"/>
    </sheetView>
  </sheetViews>
  <sheetFormatPr defaultRowHeight="15" x14ac:dyDescent="0.25"/>
  <sheetData>
    <row r="1" spans="1:4" x14ac:dyDescent="0.25">
      <c r="A1">
        <v>211699</v>
      </c>
    </row>
    <row r="2" spans="1:4" x14ac:dyDescent="0.25">
      <c r="A2">
        <v>199959</v>
      </c>
      <c r="B2">
        <f>A1-A2</f>
        <v>11740</v>
      </c>
      <c r="D2">
        <f>AVERAGE(B2:B19,B21:B31)</f>
        <v>11733.862068965518</v>
      </c>
    </row>
    <row r="3" spans="1:4" x14ac:dyDescent="0.25">
      <c r="A3">
        <v>188125</v>
      </c>
      <c r="B3">
        <f t="shared" ref="B3:B31" si="0">A2-A3</f>
        <v>11834</v>
      </c>
    </row>
    <row r="4" spans="1:4" x14ac:dyDescent="0.25">
      <c r="A4">
        <v>176444</v>
      </c>
      <c r="B4">
        <f t="shared" si="0"/>
        <v>11681</v>
      </c>
    </row>
    <row r="5" spans="1:4" x14ac:dyDescent="0.25">
      <c r="A5">
        <v>164700</v>
      </c>
      <c r="B5">
        <f t="shared" si="0"/>
        <v>11744</v>
      </c>
    </row>
    <row r="6" spans="1:4" x14ac:dyDescent="0.25">
      <c r="A6">
        <v>153105</v>
      </c>
      <c r="B6">
        <f t="shared" si="0"/>
        <v>11595</v>
      </c>
    </row>
    <row r="7" spans="1:4" x14ac:dyDescent="0.25">
      <c r="A7">
        <v>141383</v>
      </c>
      <c r="B7">
        <f t="shared" si="0"/>
        <v>11722</v>
      </c>
    </row>
    <row r="8" spans="1:4" x14ac:dyDescent="0.25">
      <c r="A8">
        <v>129681</v>
      </c>
      <c r="B8">
        <f t="shared" si="0"/>
        <v>11702</v>
      </c>
    </row>
    <row r="9" spans="1:4" x14ac:dyDescent="0.25">
      <c r="A9">
        <v>117830</v>
      </c>
      <c r="B9">
        <f t="shared" si="0"/>
        <v>11851</v>
      </c>
    </row>
    <row r="10" spans="1:4" x14ac:dyDescent="0.25">
      <c r="A10">
        <v>106132</v>
      </c>
      <c r="B10">
        <f t="shared" si="0"/>
        <v>11698</v>
      </c>
    </row>
    <row r="11" spans="1:4" x14ac:dyDescent="0.25">
      <c r="A11">
        <v>94493</v>
      </c>
      <c r="B11">
        <f t="shared" si="0"/>
        <v>11639</v>
      </c>
    </row>
    <row r="12" spans="1:4" x14ac:dyDescent="0.25">
      <c r="A12">
        <v>82751</v>
      </c>
      <c r="B12">
        <f t="shared" si="0"/>
        <v>11742</v>
      </c>
    </row>
    <row r="13" spans="1:4" x14ac:dyDescent="0.25">
      <c r="A13">
        <v>71022</v>
      </c>
      <c r="B13">
        <f t="shared" si="0"/>
        <v>11729</v>
      </c>
    </row>
    <row r="14" spans="1:4" x14ac:dyDescent="0.25">
      <c r="A14">
        <v>59288</v>
      </c>
      <c r="B14">
        <f t="shared" si="0"/>
        <v>11734</v>
      </c>
    </row>
    <row r="15" spans="1:4" x14ac:dyDescent="0.25">
      <c r="A15">
        <v>47615</v>
      </c>
      <c r="B15">
        <f t="shared" si="0"/>
        <v>11673</v>
      </c>
    </row>
    <row r="16" spans="1:4" x14ac:dyDescent="0.25">
      <c r="A16">
        <v>35876</v>
      </c>
      <c r="B16">
        <f t="shared" si="0"/>
        <v>11739</v>
      </c>
    </row>
    <row r="17" spans="1:2" x14ac:dyDescent="0.25">
      <c r="A17">
        <v>24081</v>
      </c>
      <c r="B17">
        <f t="shared" si="0"/>
        <v>11795</v>
      </c>
    </row>
    <row r="18" spans="1:2" x14ac:dyDescent="0.25">
      <c r="A18">
        <v>12392</v>
      </c>
      <c r="B18">
        <f t="shared" si="0"/>
        <v>11689</v>
      </c>
    </row>
    <row r="19" spans="1:2" x14ac:dyDescent="0.25">
      <c r="A19">
        <v>658</v>
      </c>
      <c r="B19">
        <f t="shared" si="0"/>
        <v>11734</v>
      </c>
    </row>
    <row r="20" spans="1:2" x14ac:dyDescent="0.25">
      <c r="A20">
        <v>228900</v>
      </c>
    </row>
    <row r="21" spans="1:2" x14ac:dyDescent="0.25">
      <c r="A21">
        <v>217156</v>
      </c>
      <c r="B21">
        <f t="shared" si="0"/>
        <v>11744</v>
      </c>
    </row>
    <row r="22" spans="1:2" x14ac:dyDescent="0.25">
      <c r="A22">
        <v>205428</v>
      </c>
      <c r="B22">
        <f t="shared" si="0"/>
        <v>11728</v>
      </c>
    </row>
    <row r="23" spans="1:2" x14ac:dyDescent="0.25">
      <c r="A23">
        <v>193670</v>
      </c>
      <c r="B23">
        <f t="shared" si="0"/>
        <v>11758</v>
      </c>
    </row>
    <row r="24" spans="1:2" x14ac:dyDescent="0.25">
      <c r="A24">
        <v>182023</v>
      </c>
      <c r="B24">
        <f t="shared" si="0"/>
        <v>11647</v>
      </c>
    </row>
    <row r="25" spans="1:2" x14ac:dyDescent="0.25">
      <c r="A25">
        <v>170329</v>
      </c>
      <c r="B25">
        <f t="shared" si="0"/>
        <v>11694</v>
      </c>
    </row>
    <row r="26" spans="1:2" x14ac:dyDescent="0.25">
      <c r="A26">
        <v>158492</v>
      </c>
      <c r="B26">
        <f t="shared" si="0"/>
        <v>11837</v>
      </c>
    </row>
    <row r="27" spans="1:2" x14ac:dyDescent="0.25">
      <c r="A27">
        <v>146700</v>
      </c>
      <c r="B27">
        <f t="shared" si="0"/>
        <v>11792</v>
      </c>
    </row>
    <row r="28" spans="1:2" x14ac:dyDescent="0.25">
      <c r="A28">
        <v>134967</v>
      </c>
      <c r="B28">
        <f t="shared" si="0"/>
        <v>11733</v>
      </c>
    </row>
    <row r="29" spans="1:2" x14ac:dyDescent="0.25">
      <c r="A29">
        <v>123160</v>
      </c>
      <c r="B29">
        <f t="shared" si="0"/>
        <v>11807</v>
      </c>
    </row>
    <row r="30" spans="1:2" x14ac:dyDescent="0.25">
      <c r="A30">
        <v>111337</v>
      </c>
      <c r="B30">
        <f t="shared" si="0"/>
        <v>11823</v>
      </c>
    </row>
    <row r="31" spans="1:2" x14ac:dyDescent="0.25">
      <c r="A31">
        <v>99659</v>
      </c>
      <c r="B31">
        <f t="shared" si="0"/>
        <v>11678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sqref="A1:E28"/>
    </sheetView>
  </sheetViews>
  <sheetFormatPr defaultRowHeight="15" x14ac:dyDescent="0.25"/>
  <sheetData>
    <row r="1" spans="1:5" x14ac:dyDescent="0.25">
      <c r="A1">
        <v>228900</v>
      </c>
      <c r="B1">
        <f>'All Attacks'!E15</f>
        <v>11733.862068965518</v>
      </c>
    </row>
    <row r="2" spans="1:5" x14ac:dyDescent="0.25">
      <c r="A2">
        <v>211474</v>
      </c>
      <c r="B2">
        <f>A1-A2</f>
        <v>17426</v>
      </c>
      <c r="C2">
        <f>B2-$B$1</f>
        <v>5692.1379310344819</v>
      </c>
      <c r="E2">
        <f>AVERAGE(C2:C14,C16:C28)</f>
        <v>5604.1763925729419</v>
      </c>
    </row>
    <row r="3" spans="1:5" x14ac:dyDescent="0.25">
      <c r="A3">
        <v>194146</v>
      </c>
      <c r="B3">
        <f t="shared" ref="B3:B28" si="0">A2-A3</f>
        <v>17328</v>
      </c>
      <c r="C3">
        <f t="shared" ref="C3:C28" si="1">B3-$B$1</f>
        <v>5594.1379310344819</v>
      </c>
    </row>
    <row r="4" spans="1:5" x14ac:dyDescent="0.25">
      <c r="A4">
        <v>176898</v>
      </c>
      <c r="B4">
        <f t="shared" si="0"/>
        <v>17248</v>
      </c>
      <c r="C4">
        <f t="shared" si="1"/>
        <v>5514.1379310344819</v>
      </c>
    </row>
    <row r="5" spans="1:5" x14ac:dyDescent="0.25">
      <c r="A5">
        <v>159478</v>
      </c>
      <c r="B5">
        <f t="shared" si="0"/>
        <v>17420</v>
      </c>
      <c r="C5">
        <f t="shared" si="1"/>
        <v>5686.1379310344819</v>
      </c>
    </row>
    <row r="6" spans="1:5" x14ac:dyDescent="0.25">
      <c r="A6">
        <v>142108</v>
      </c>
      <c r="B6">
        <f t="shared" si="0"/>
        <v>17370</v>
      </c>
      <c r="C6">
        <f t="shared" si="1"/>
        <v>5636.1379310344819</v>
      </c>
    </row>
    <row r="7" spans="1:5" x14ac:dyDescent="0.25">
      <c r="A7">
        <v>124895</v>
      </c>
      <c r="B7">
        <f t="shared" si="0"/>
        <v>17213</v>
      </c>
      <c r="C7">
        <f t="shared" si="1"/>
        <v>5479.1379310344819</v>
      </c>
    </row>
    <row r="8" spans="1:5" x14ac:dyDescent="0.25">
      <c r="A8">
        <v>107495</v>
      </c>
      <c r="B8">
        <f t="shared" si="0"/>
        <v>17400</v>
      </c>
      <c r="C8">
        <f t="shared" si="1"/>
        <v>5666.1379310344819</v>
      </c>
    </row>
    <row r="9" spans="1:5" x14ac:dyDescent="0.25">
      <c r="A9">
        <v>90296</v>
      </c>
      <c r="B9">
        <f t="shared" si="0"/>
        <v>17199</v>
      </c>
      <c r="C9">
        <f t="shared" si="1"/>
        <v>5465.1379310344819</v>
      </c>
    </row>
    <row r="10" spans="1:5" x14ac:dyDescent="0.25">
      <c r="A10">
        <v>73070</v>
      </c>
      <c r="B10">
        <f t="shared" si="0"/>
        <v>17226</v>
      </c>
      <c r="C10">
        <f t="shared" si="1"/>
        <v>5492.1379310344819</v>
      </c>
    </row>
    <row r="11" spans="1:5" x14ac:dyDescent="0.25">
      <c r="A11">
        <v>55707</v>
      </c>
      <c r="B11">
        <f t="shared" si="0"/>
        <v>17363</v>
      </c>
      <c r="C11">
        <f t="shared" si="1"/>
        <v>5629.1379310344819</v>
      </c>
    </row>
    <row r="12" spans="1:5" x14ac:dyDescent="0.25">
      <c r="A12">
        <v>38449</v>
      </c>
      <c r="B12">
        <f t="shared" si="0"/>
        <v>17258</v>
      </c>
      <c r="C12">
        <f t="shared" si="1"/>
        <v>5524.1379310344819</v>
      </c>
    </row>
    <row r="13" spans="1:5" x14ac:dyDescent="0.25">
      <c r="A13">
        <v>21014</v>
      </c>
      <c r="B13">
        <f t="shared" si="0"/>
        <v>17435</v>
      </c>
      <c r="C13">
        <f t="shared" si="1"/>
        <v>5701.1379310344819</v>
      </c>
    </row>
    <row r="14" spans="1:5" x14ac:dyDescent="0.25">
      <c r="A14">
        <v>3589</v>
      </c>
      <c r="B14">
        <f t="shared" si="0"/>
        <v>17425</v>
      </c>
      <c r="C14">
        <f t="shared" si="1"/>
        <v>5691.1379310344819</v>
      </c>
    </row>
    <row r="15" spans="1:5" x14ac:dyDescent="0.25">
      <c r="A15">
        <v>228900</v>
      </c>
    </row>
    <row r="16" spans="1:5" x14ac:dyDescent="0.25">
      <c r="A16">
        <v>211449</v>
      </c>
      <c r="B16">
        <f t="shared" si="0"/>
        <v>17451</v>
      </c>
      <c r="C16">
        <f t="shared" si="1"/>
        <v>5717.1379310344819</v>
      </c>
    </row>
    <row r="17" spans="1:3" x14ac:dyDescent="0.25">
      <c r="A17">
        <v>194117</v>
      </c>
      <c r="B17">
        <f t="shared" si="0"/>
        <v>17332</v>
      </c>
      <c r="C17">
        <f t="shared" si="1"/>
        <v>5598.1379310344819</v>
      </c>
    </row>
    <row r="18" spans="1:3" x14ac:dyDescent="0.25">
      <c r="A18">
        <v>176776</v>
      </c>
      <c r="B18">
        <f t="shared" si="0"/>
        <v>17341</v>
      </c>
      <c r="C18">
        <f t="shared" si="1"/>
        <v>5607.1379310344819</v>
      </c>
    </row>
    <row r="19" spans="1:3" x14ac:dyDescent="0.25">
      <c r="A19">
        <v>159522</v>
      </c>
      <c r="B19">
        <f t="shared" si="0"/>
        <v>17254</v>
      </c>
      <c r="C19">
        <f t="shared" si="1"/>
        <v>5520.1379310344819</v>
      </c>
    </row>
    <row r="20" spans="1:3" x14ac:dyDescent="0.25">
      <c r="A20">
        <v>142099</v>
      </c>
      <c r="B20">
        <f t="shared" si="0"/>
        <v>17423</v>
      </c>
      <c r="C20">
        <f t="shared" si="1"/>
        <v>5689.1379310344819</v>
      </c>
    </row>
    <row r="21" spans="1:3" x14ac:dyDescent="0.25">
      <c r="A21">
        <v>124728</v>
      </c>
      <c r="B21">
        <f t="shared" si="0"/>
        <v>17371</v>
      </c>
      <c r="C21">
        <f t="shared" si="1"/>
        <v>5637.1379310344819</v>
      </c>
    </row>
    <row r="22" spans="1:3" x14ac:dyDescent="0.25">
      <c r="A22">
        <v>107478</v>
      </c>
      <c r="B22">
        <f t="shared" si="0"/>
        <v>17250</v>
      </c>
      <c r="C22">
        <f t="shared" si="1"/>
        <v>5516.1379310344819</v>
      </c>
    </row>
    <row r="23" spans="1:3" x14ac:dyDescent="0.25">
      <c r="A23">
        <v>90239</v>
      </c>
      <c r="B23">
        <f t="shared" si="0"/>
        <v>17239</v>
      </c>
      <c r="C23">
        <f t="shared" si="1"/>
        <v>5505.1379310344819</v>
      </c>
    </row>
    <row r="24" spans="1:3" x14ac:dyDescent="0.25">
      <c r="A24">
        <v>72830</v>
      </c>
      <c r="B24">
        <f t="shared" si="0"/>
        <v>17409</v>
      </c>
      <c r="C24">
        <f t="shared" si="1"/>
        <v>5675.1379310344819</v>
      </c>
    </row>
    <row r="25" spans="1:3" x14ac:dyDescent="0.25">
      <c r="A25">
        <v>55472</v>
      </c>
      <c r="B25">
        <f t="shared" si="0"/>
        <v>17358</v>
      </c>
      <c r="C25">
        <f t="shared" si="1"/>
        <v>5624.1379310344819</v>
      </c>
    </row>
    <row r="26" spans="1:3" x14ac:dyDescent="0.25">
      <c r="A26">
        <v>38111</v>
      </c>
      <c r="B26">
        <f t="shared" si="0"/>
        <v>17361</v>
      </c>
      <c r="C26">
        <f t="shared" si="1"/>
        <v>5627.1379310344819</v>
      </c>
    </row>
    <row r="27" spans="1:3" x14ac:dyDescent="0.25">
      <c r="A27">
        <v>20813</v>
      </c>
      <c r="B27">
        <f t="shared" si="0"/>
        <v>17298</v>
      </c>
      <c r="C27">
        <f t="shared" si="1"/>
        <v>5564.1379310344819</v>
      </c>
    </row>
    <row r="28" spans="1:3" x14ac:dyDescent="0.25">
      <c r="A28">
        <v>3422</v>
      </c>
      <c r="B28">
        <f t="shared" si="0"/>
        <v>17391</v>
      </c>
      <c r="C28">
        <f t="shared" si="1"/>
        <v>5657.1379310344819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sqref="A1:D35"/>
    </sheetView>
  </sheetViews>
  <sheetFormatPr defaultRowHeight="15" x14ac:dyDescent="0.25"/>
  <sheetData>
    <row r="1" spans="1:4" x14ac:dyDescent="0.25">
      <c r="A1">
        <v>228900</v>
      </c>
    </row>
    <row r="2" spans="1:4" x14ac:dyDescent="0.25">
      <c r="A2">
        <v>223087</v>
      </c>
      <c r="B2">
        <f>A1-A2</f>
        <v>5813</v>
      </c>
      <c r="D2">
        <f>AVERAGE(B2:B35)</f>
        <v>5860.9411764705883</v>
      </c>
    </row>
    <row r="3" spans="1:4" x14ac:dyDescent="0.25">
      <c r="A3">
        <v>217180</v>
      </c>
      <c r="B3">
        <f t="shared" ref="B3:B35" si="0">A2-A3</f>
        <v>5907</v>
      </c>
    </row>
    <row r="4" spans="1:4" x14ac:dyDescent="0.25">
      <c r="A4">
        <v>211287</v>
      </c>
      <c r="B4">
        <f t="shared" si="0"/>
        <v>5893</v>
      </c>
    </row>
    <row r="5" spans="1:4" x14ac:dyDescent="0.25">
      <c r="A5">
        <v>205402</v>
      </c>
      <c r="B5">
        <f t="shared" si="0"/>
        <v>5885</v>
      </c>
    </row>
    <row r="6" spans="1:4" x14ac:dyDescent="0.25">
      <c r="A6">
        <v>199617</v>
      </c>
      <c r="B6">
        <f t="shared" si="0"/>
        <v>5785</v>
      </c>
    </row>
    <row r="7" spans="1:4" x14ac:dyDescent="0.25">
      <c r="A7">
        <v>193788</v>
      </c>
      <c r="B7">
        <f t="shared" si="0"/>
        <v>5829</v>
      </c>
    </row>
    <row r="8" spans="1:4" x14ac:dyDescent="0.25">
      <c r="A8">
        <v>187887</v>
      </c>
      <c r="B8">
        <f t="shared" si="0"/>
        <v>5901</v>
      </c>
    </row>
    <row r="9" spans="1:4" x14ac:dyDescent="0.25">
      <c r="A9">
        <v>182094</v>
      </c>
      <c r="B9">
        <f t="shared" si="0"/>
        <v>5793</v>
      </c>
    </row>
    <row r="10" spans="1:4" x14ac:dyDescent="0.25">
      <c r="A10">
        <v>176287</v>
      </c>
      <c r="B10">
        <f t="shared" si="0"/>
        <v>5807</v>
      </c>
    </row>
    <row r="11" spans="1:4" x14ac:dyDescent="0.25">
      <c r="A11">
        <v>170351</v>
      </c>
      <c r="B11">
        <f t="shared" si="0"/>
        <v>5936</v>
      </c>
    </row>
    <row r="12" spans="1:4" x14ac:dyDescent="0.25">
      <c r="A12">
        <v>164561</v>
      </c>
      <c r="B12">
        <f t="shared" si="0"/>
        <v>5790</v>
      </c>
    </row>
    <row r="13" spans="1:4" x14ac:dyDescent="0.25">
      <c r="A13">
        <v>158623</v>
      </c>
      <c r="B13">
        <f t="shared" si="0"/>
        <v>5938</v>
      </c>
    </row>
    <row r="14" spans="1:4" x14ac:dyDescent="0.25">
      <c r="A14">
        <v>152786</v>
      </c>
      <c r="B14">
        <f t="shared" si="0"/>
        <v>5837</v>
      </c>
    </row>
    <row r="15" spans="1:4" x14ac:dyDescent="0.25">
      <c r="A15">
        <v>146954</v>
      </c>
      <c r="B15">
        <f t="shared" si="0"/>
        <v>5832</v>
      </c>
    </row>
    <row r="16" spans="1:4" x14ac:dyDescent="0.25">
      <c r="A16">
        <v>141147</v>
      </c>
      <c r="B16">
        <f t="shared" si="0"/>
        <v>5807</v>
      </c>
    </row>
    <row r="17" spans="1:2" x14ac:dyDescent="0.25">
      <c r="A17">
        <v>135264</v>
      </c>
      <c r="B17">
        <f t="shared" si="0"/>
        <v>5883</v>
      </c>
    </row>
    <row r="18" spans="1:2" x14ac:dyDescent="0.25">
      <c r="A18">
        <v>129343</v>
      </c>
      <c r="B18">
        <f t="shared" si="0"/>
        <v>5921</v>
      </c>
    </row>
    <row r="19" spans="1:2" x14ac:dyDescent="0.25">
      <c r="A19">
        <v>123497</v>
      </c>
      <c r="B19">
        <f t="shared" si="0"/>
        <v>5846</v>
      </c>
    </row>
    <row r="20" spans="1:2" x14ac:dyDescent="0.25">
      <c r="A20">
        <v>117715</v>
      </c>
      <c r="B20">
        <f t="shared" si="0"/>
        <v>5782</v>
      </c>
    </row>
    <row r="21" spans="1:2" x14ac:dyDescent="0.25">
      <c r="A21">
        <v>111822</v>
      </c>
      <c r="B21">
        <f t="shared" si="0"/>
        <v>5893</v>
      </c>
    </row>
    <row r="22" spans="1:2" x14ac:dyDescent="0.25">
      <c r="A22">
        <v>105996</v>
      </c>
      <c r="B22">
        <f t="shared" si="0"/>
        <v>5826</v>
      </c>
    </row>
    <row r="23" spans="1:2" x14ac:dyDescent="0.25">
      <c r="A23">
        <v>100085</v>
      </c>
      <c r="B23">
        <f t="shared" si="0"/>
        <v>5911</v>
      </c>
    </row>
    <row r="24" spans="1:2" x14ac:dyDescent="0.25">
      <c r="A24">
        <v>94286</v>
      </c>
      <c r="B24">
        <f t="shared" si="0"/>
        <v>5799</v>
      </c>
    </row>
    <row r="25" spans="1:2" x14ac:dyDescent="0.25">
      <c r="A25">
        <v>88395</v>
      </c>
      <c r="B25">
        <f t="shared" si="0"/>
        <v>5891</v>
      </c>
    </row>
    <row r="26" spans="1:2" x14ac:dyDescent="0.25">
      <c r="A26">
        <v>82493</v>
      </c>
      <c r="B26">
        <f t="shared" si="0"/>
        <v>5902</v>
      </c>
    </row>
    <row r="27" spans="1:2" x14ac:dyDescent="0.25">
      <c r="A27">
        <v>76564</v>
      </c>
      <c r="B27">
        <f t="shared" si="0"/>
        <v>5929</v>
      </c>
    </row>
    <row r="28" spans="1:2" x14ac:dyDescent="0.25">
      <c r="A28">
        <v>70634</v>
      </c>
      <c r="B28">
        <f t="shared" si="0"/>
        <v>5930</v>
      </c>
    </row>
    <row r="29" spans="1:2" x14ac:dyDescent="0.25">
      <c r="A29">
        <v>64827</v>
      </c>
      <c r="B29">
        <f t="shared" si="0"/>
        <v>5807</v>
      </c>
    </row>
    <row r="30" spans="1:2" x14ac:dyDescent="0.25">
      <c r="A30">
        <v>59006</v>
      </c>
      <c r="B30">
        <f t="shared" si="0"/>
        <v>5821</v>
      </c>
    </row>
    <row r="31" spans="1:2" x14ac:dyDescent="0.25">
      <c r="A31">
        <v>53182</v>
      </c>
      <c r="B31">
        <f t="shared" si="0"/>
        <v>5824</v>
      </c>
    </row>
    <row r="32" spans="1:2" x14ac:dyDescent="0.25">
      <c r="A32">
        <v>47247</v>
      </c>
      <c r="B32">
        <f t="shared" si="0"/>
        <v>5935</v>
      </c>
    </row>
    <row r="33" spans="1:2" x14ac:dyDescent="0.25">
      <c r="A33">
        <v>41370</v>
      </c>
      <c r="B33">
        <f t="shared" si="0"/>
        <v>5877</v>
      </c>
    </row>
    <row r="34" spans="1:2" x14ac:dyDescent="0.25">
      <c r="A34">
        <v>35561</v>
      </c>
      <c r="B34">
        <f t="shared" si="0"/>
        <v>5809</v>
      </c>
    </row>
    <row r="35" spans="1:2" x14ac:dyDescent="0.25">
      <c r="A35">
        <v>29628</v>
      </c>
      <c r="B35">
        <f t="shared" si="0"/>
        <v>5933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sqref="A1:D31"/>
    </sheetView>
  </sheetViews>
  <sheetFormatPr defaultRowHeight="15" x14ac:dyDescent="0.25"/>
  <sheetData>
    <row r="1" spans="1:4" x14ac:dyDescent="0.25">
      <c r="A1">
        <v>228900</v>
      </c>
    </row>
    <row r="2" spans="1:4" x14ac:dyDescent="0.25">
      <c r="A2">
        <v>223871</v>
      </c>
      <c r="B2">
        <f>A1-A2</f>
        <v>5029</v>
      </c>
      <c r="D2">
        <f>AVERAGE(B2:B31)</f>
        <v>5052.833333333333</v>
      </c>
    </row>
    <row r="3" spans="1:4" x14ac:dyDescent="0.25">
      <c r="A3">
        <v>218800</v>
      </c>
      <c r="B3">
        <f t="shared" ref="B3:B31" si="0">A2-A3</f>
        <v>5071</v>
      </c>
    </row>
    <row r="4" spans="1:4" x14ac:dyDescent="0.25">
      <c r="A4">
        <v>213722</v>
      </c>
      <c r="B4">
        <f t="shared" si="0"/>
        <v>5078</v>
      </c>
    </row>
    <row r="5" spans="1:4" x14ac:dyDescent="0.25">
      <c r="A5">
        <v>208655</v>
      </c>
      <c r="B5">
        <f t="shared" si="0"/>
        <v>5067</v>
      </c>
    </row>
    <row r="6" spans="1:4" x14ac:dyDescent="0.25">
      <c r="A6">
        <v>203639</v>
      </c>
      <c r="B6">
        <f t="shared" si="0"/>
        <v>5016</v>
      </c>
    </row>
    <row r="7" spans="1:4" x14ac:dyDescent="0.25">
      <c r="A7">
        <v>198563</v>
      </c>
      <c r="B7">
        <f t="shared" si="0"/>
        <v>5076</v>
      </c>
    </row>
    <row r="8" spans="1:4" x14ac:dyDescent="0.25">
      <c r="A8">
        <v>193516</v>
      </c>
      <c r="B8">
        <f t="shared" si="0"/>
        <v>5047</v>
      </c>
    </row>
    <row r="9" spans="1:4" x14ac:dyDescent="0.25">
      <c r="A9">
        <v>188480</v>
      </c>
      <c r="B9">
        <f t="shared" si="0"/>
        <v>5036</v>
      </c>
    </row>
    <row r="10" spans="1:4" x14ac:dyDescent="0.25">
      <c r="A10">
        <v>183403</v>
      </c>
      <c r="B10">
        <f t="shared" si="0"/>
        <v>5077</v>
      </c>
    </row>
    <row r="11" spans="1:4" x14ac:dyDescent="0.25">
      <c r="A11">
        <v>178337</v>
      </c>
      <c r="B11">
        <f t="shared" si="0"/>
        <v>5066</v>
      </c>
    </row>
    <row r="12" spans="1:4" x14ac:dyDescent="0.25">
      <c r="A12">
        <v>173322</v>
      </c>
      <c r="B12">
        <f t="shared" si="0"/>
        <v>5015</v>
      </c>
    </row>
    <row r="13" spans="1:4" x14ac:dyDescent="0.25">
      <c r="A13">
        <v>168305</v>
      </c>
      <c r="B13">
        <f t="shared" si="0"/>
        <v>5017</v>
      </c>
    </row>
    <row r="14" spans="1:4" x14ac:dyDescent="0.25">
      <c r="A14">
        <v>163244</v>
      </c>
      <c r="B14">
        <f t="shared" si="0"/>
        <v>5061</v>
      </c>
    </row>
    <row r="15" spans="1:4" x14ac:dyDescent="0.25">
      <c r="A15">
        <v>158214</v>
      </c>
      <c r="B15">
        <f t="shared" si="0"/>
        <v>5030</v>
      </c>
    </row>
    <row r="16" spans="1:4" x14ac:dyDescent="0.25">
      <c r="A16">
        <v>153154</v>
      </c>
      <c r="B16">
        <f t="shared" si="0"/>
        <v>5060</v>
      </c>
    </row>
    <row r="17" spans="1:2" x14ac:dyDescent="0.25">
      <c r="A17">
        <v>148096</v>
      </c>
      <c r="B17">
        <f t="shared" si="0"/>
        <v>5058</v>
      </c>
    </row>
    <row r="18" spans="1:2" x14ac:dyDescent="0.25">
      <c r="A18">
        <v>143033</v>
      </c>
      <c r="B18">
        <f t="shared" si="0"/>
        <v>5063</v>
      </c>
    </row>
    <row r="19" spans="1:2" x14ac:dyDescent="0.25">
      <c r="A19">
        <v>137965</v>
      </c>
      <c r="B19">
        <f t="shared" si="0"/>
        <v>5068</v>
      </c>
    </row>
    <row r="20" spans="1:2" x14ac:dyDescent="0.25">
      <c r="A20">
        <v>132894</v>
      </c>
      <c r="B20">
        <f t="shared" si="0"/>
        <v>5071</v>
      </c>
    </row>
    <row r="21" spans="1:2" x14ac:dyDescent="0.25">
      <c r="A21">
        <v>127833</v>
      </c>
      <c r="B21">
        <f t="shared" si="0"/>
        <v>5061</v>
      </c>
    </row>
    <row r="22" spans="1:2" x14ac:dyDescent="0.25">
      <c r="A22">
        <v>122773</v>
      </c>
      <c r="B22">
        <f t="shared" si="0"/>
        <v>5060</v>
      </c>
    </row>
    <row r="23" spans="1:2" x14ac:dyDescent="0.25">
      <c r="A23">
        <v>117746</v>
      </c>
      <c r="B23">
        <f t="shared" si="0"/>
        <v>5027</v>
      </c>
    </row>
    <row r="24" spans="1:2" x14ac:dyDescent="0.25">
      <c r="A24">
        <v>112662</v>
      </c>
      <c r="B24">
        <f t="shared" si="0"/>
        <v>5084</v>
      </c>
    </row>
    <row r="25" spans="1:2" x14ac:dyDescent="0.25">
      <c r="A25">
        <v>107618</v>
      </c>
      <c r="B25">
        <f t="shared" si="0"/>
        <v>5044</v>
      </c>
    </row>
    <row r="26" spans="1:2" x14ac:dyDescent="0.25">
      <c r="A26">
        <v>102558</v>
      </c>
      <c r="B26">
        <f t="shared" si="0"/>
        <v>5060</v>
      </c>
    </row>
    <row r="27" spans="1:2" x14ac:dyDescent="0.25">
      <c r="A27">
        <v>97491</v>
      </c>
      <c r="B27">
        <f t="shared" si="0"/>
        <v>5067</v>
      </c>
    </row>
    <row r="28" spans="1:2" x14ac:dyDescent="0.25">
      <c r="A28">
        <v>92426</v>
      </c>
      <c r="B28">
        <f t="shared" si="0"/>
        <v>5065</v>
      </c>
    </row>
    <row r="29" spans="1:2" x14ac:dyDescent="0.25">
      <c r="A29">
        <v>87368</v>
      </c>
      <c r="B29">
        <f t="shared" si="0"/>
        <v>5058</v>
      </c>
    </row>
    <row r="30" spans="1:2" x14ac:dyDescent="0.25">
      <c r="A30">
        <v>82335</v>
      </c>
      <c r="B30">
        <f t="shared" si="0"/>
        <v>5033</v>
      </c>
    </row>
    <row r="31" spans="1:2" x14ac:dyDescent="0.25">
      <c r="A31">
        <v>77315</v>
      </c>
      <c r="B31">
        <f t="shared" si="0"/>
        <v>5020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sqref="A1:C21"/>
    </sheetView>
  </sheetViews>
  <sheetFormatPr defaultRowHeight="15" x14ac:dyDescent="0.25"/>
  <sheetData>
    <row r="1" spans="1:3" x14ac:dyDescent="0.25">
      <c r="A1">
        <v>6079</v>
      </c>
      <c r="C1">
        <f>AVERAGE(A1:A21)</f>
        <v>6003.8571428571431</v>
      </c>
    </row>
    <row r="2" spans="1:3" x14ac:dyDescent="0.25">
      <c r="A2">
        <v>6149</v>
      </c>
    </row>
    <row r="3" spans="1:3" x14ac:dyDescent="0.25">
      <c r="A3">
        <v>5918</v>
      </c>
    </row>
    <row r="4" spans="1:3" x14ac:dyDescent="0.25">
      <c r="A4">
        <v>5835</v>
      </c>
    </row>
    <row r="5" spans="1:3" x14ac:dyDescent="0.25">
      <c r="A5">
        <v>5835</v>
      </c>
    </row>
    <row r="6" spans="1:3" x14ac:dyDescent="0.25">
      <c r="A6">
        <v>5976</v>
      </c>
    </row>
    <row r="7" spans="1:3" x14ac:dyDescent="0.25">
      <c r="A7">
        <v>6290</v>
      </c>
    </row>
    <row r="8" spans="1:3" x14ac:dyDescent="0.25">
      <c r="A8">
        <v>5796</v>
      </c>
    </row>
    <row r="9" spans="1:3" x14ac:dyDescent="0.25">
      <c r="A9">
        <v>5854</v>
      </c>
    </row>
    <row r="10" spans="1:3" x14ac:dyDescent="0.25">
      <c r="A10">
        <v>5925</v>
      </c>
    </row>
    <row r="11" spans="1:3" x14ac:dyDescent="0.25">
      <c r="A11">
        <v>6104</v>
      </c>
    </row>
    <row r="12" spans="1:3" x14ac:dyDescent="0.25">
      <c r="A12">
        <v>6143</v>
      </c>
    </row>
    <row r="13" spans="1:3" x14ac:dyDescent="0.25">
      <c r="A13">
        <v>6136</v>
      </c>
    </row>
    <row r="14" spans="1:3" x14ac:dyDescent="0.25">
      <c r="A14">
        <v>6027</v>
      </c>
    </row>
    <row r="15" spans="1:3" x14ac:dyDescent="0.25">
      <c r="A15">
        <v>5784</v>
      </c>
    </row>
    <row r="16" spans="1:3" x14ac:dyDescent="0.25">
      <c r="A16">
        <v>6053</v>
      </c>
    </row>
    <row r="17" spans="1:1" x14ac:dyDescent="0.25">
      <c r="A17">
        <v>6066</v>
      </c>
    </row>
    <row r="18" spans="1:1" x14ac:dyDescent="0.25">
      <c r="A18">
        <v>6011</v>
      </c>
    </row>
    <row r="19" spans="1:1" x14ac:dyDescent="0.25">
      <c r="A19">
        <v>5988</v>
      </c>
    </row>
    <row r="20" spans="1:1" x14ac:dyDescent="0.25">
      <c r="A20">
        <v>6194</v>
      </c>
    </row>
    <row r="21" spans="1:1" x14ac:dyDescent="0.25">
      <c r="A21">
        <v>5918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C12"/>
    </sheetView>
  </sheetViews>
  <sheetFormatPr defaultRowHeight="15" x14ac:dyDescent="0.25"/>
  <sheetData>
    <row r="1" spans="1:3" x14ac:dyDescent="0.25">
      <c r="A1">
        <v>5619</v>
      </c>
      <c r="C1">
        <f>AVERAGE(A1:A12)</f>
        <v>5698.333333333333</v>
      </c>
    </row>
    <row r="2" spans="1:3" x14ac:dyDescent="0.25">
      <c r="A2">
        <v>5816</v>
      </c>
    </row>
    <row r="3" spans="1:3" x14ac:dyDescent="0.25">
      <c r="A3">
        <v>5768</v>
      </c>
    </row>
    <row r="4" spans="1:3" x14ac:dyDescent="0.25">
      <c r="A4">
        <v>5792</v>
      </c>
    </row>
    <row r="5" spans="1:3" x14ac:dyDescent="0.25">
      <c r="A5">
        <v>5655</v>
      </c>
    </row>
    <row r="6" spans="1:3" x14ac:dyDescent="0.25">
      <c r="A6">
        <v>5469</v>
      </c>
    </row>
    <row r="7" spans="1:3" x14ac:dyDescent="0.25">
      <c r="A7">
        <v>5541</v>
      </c>
    </row>
    <row r="8" spans="1:3" x14ac:dyDescent="0.25">
      <c r="A8">
        <v>5666</v>
      </c>
    </row>
    <row r="9" spans="1:3" x14ac:dyDescent="0.25">
      <c r="A9">
        <v>5804</v>
      </c>
    </row>
    <row r="10" spans="1:3" x14ac:dyDescent="0.25">
      <c r="A10">
        <v>5869</v>
      </c>
    </row>
    <row r="11" spans="1:3" x14ac:dyDescent="0.25">
      <c r="A11">
        <v>5846</v>
      </c>
    </row>
    <row r="12" spans="1:3" x14ac:dyDescent="0.25">
      <c r="A12">
        <v>5535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1" sqref="E1:H8"/>
    </sheetView>
  </sheetViews>
  <sheetFormatPr defaultRowHeight="15" x14ac:dyDescent="0.25"/>
  <sheetData>
    <row r="1" spans="1:8" x14ac:dyDescent="0.25">
      <c r="A1">
        <v>12946</v>
      </c>
      <c r="B1">
        <f>AVERAGE(A1:A3)</f>
        <v>12946</v>
      </c>
      <c r="C1">
        <v>18558</v>
      </c>
      <c r="D1">
        <f>AVERAGE(C1:C3)</f>
        <v>18558</v>
      </c>
      <c r="E1">
        <v>228900</v>
      </c>
      <c r="F1">
        <f>B1+D1</f>
        <v>31504</v>
      </c>
      <c r="H1">
        <f>AVERAGE(G2:G3,G6:G8)</f>
        <v>28058</v>
      </c>
    </row>
    <row r="2" spans="1:8" x14ac:dyDescent="0.25">
      <c r="A2">
        <v>12946</v>
      </c>
      <c r="C2">
        <v>18558</v>
      </c>
      <c r="E2">
        <v>169338</v>
      </c>
      <c r="F2">
        <f>E1-E2</f>
        <v>59562</v>
      </c>
      <c r="G2">
        <f>F2-$F$1</f>
        <v>28058</v>
      </c>
    </row>
    <row r="3" spans="1:8" x14ac:dyDescent="0.25">
      <c r="A3">
        <v>12946</v>
      </c>
      <c r="C3">
        <v>18558</v>
      </c>
      <c r="E3">
        <v>109776</v>
      </c>
      <c r="F3">
        <f t="shared" ref="F3:F8" si="0">E2-E3</f>
        <v>59562</v>
      </c>
      <c r="G3">
        <f t="shared" ref="G3:G8" si="1">F3-$F$1</f>
        <v>28058</v>
      </c>
    </row>
    <row r="5" spans="1:8" x14ac:dyDescent="0.25">
      <c r="E5">
        <v>228900</v>
      </c>
    </row>
    <row r="6" spans="1:8" x14ac:dyDescent="0.25">
      <c r="E6">
        <v>169338</v>
      </c>
      <c r="F6">
        <f t="shared" si="0"/>
        <v>59562</v>
      </c>
      <c r="G6">
        <f t="shared" si="1"/>
        <v>28058</v>
      </c>
    </row>
    <row r="7" spans="1:8" x14ac:dyDescent="0.25">
      <c r="E7">
        <v>109776</v>
      </c>
      <c r="F7">
        <f t="shared" si="0"/>
        <v>59562</v>
      </c>
      <c r="G7">
        <f t="shared" si="1"/>
        <v>28058</v>
      </c>
    </row>
    <row r="8" spans="1:8" x14ac:dyDescent="0.25">
      <c r="E8">
        <v>50214</v>
      </c>
      <c r="F8">
        <f t="shared" si="0"/>
        <v>59562</v>
      </c>
      <c r="G8">
        <f t="shared" si="1"/>
        <v>28058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" sqref="D1:G6"/>
    </sheetView>
  </sheetViews>
  <sheetFormatPr defaultRowHeight="15" x14ac:dyDescent="0.25"/>
  <sheetData>
    <row r="1" spans="1:7" x14ac:dyDescent="0.25">
      <c r="A1">
        <v>182611</v>
      </c>
      <c r="C1">
        <f>AVERAGE(B2:B4,B7:B8)</f>
        <v>22269</v>
      </c>
      <c r="D1">
        <v>110009</v>
      </c>
      <c r="E1">
        <f>C1</f>
        <v>22269</v>
      </c>
      <c r="G1">
        <f>AVERAGE(F2:F3,F5:F6)</f>
        <v>25407</v>
      </c>
    </row>
    <row r="2" spans="1:7" x14ac:dyDescent="0.25">
      <c r="A2">
        <v>160342</v>
      </c>
      <c r="B2">
        <f>A1-A2</f>
        <v>22269</v>
      </c>
      <c r="D2">
        <v>62333</v>
      </c>
      <c r="E2">
        <f>D1-D2</f>
        <v>47676</v>
      </c>
      <c r="F2">
        <f>E2-$E$1</f>
        <v>25407</v>
      </c>
    </row>
    <row r="3" spans="1:7" x14ac:dyDescent="0.25">
      <c r="A3">
        <v>138073</v>
      </c>
      <c r="B3">
        <f t="shared" ref="B3:B4" si="0">A2-A3</f>
        <v>22269</v>
      </c>
      <c r="D3">
        <v>14657</v>
      </c>
      <c r="E3">
        <f t="shared" ref="E3:E6" si="1">D2-D3</f>
        <v>47676</v>
      </c>
      <c r="F3">
        <f t="shared" ref="F3:F6" si="2">E3-$E$1</f>
        <v>25407</v>
      </c>
    </row>
    <row r="4" spans="1:7" x14ac:dyDescent="0.25">
      <c r="A4">
        <v>115804</v>
      </c>
      <c r="B4">
        <f t="shared" si="0"/>
        <v>22269</v>
      </c>
      <c r="D4">
        <v>228900</v>
      </c>
    </row>
    <row r="5" spans="1:7" x14ac:dyDescent="0.25">
      <c r="D5">
        <v>181224</v>
      </c>
      <c r="E5">
        <f t="shared" si="1"/>
        <v>47676</v>
      </c>
      <c r="F5">
        <f t="shared" si="2"/>
        <v>25407</v>
      </c>
    </row>
    <row r="6" spans="1:7" x14ac:dyDescent="0.25">
      <c r="A6">
        <v>68128</v>
      </c>
      <c r="D6">
        <v>133548</v>
      </c>
      <c r="E6">
        <f t="shared" si="1"/>
        <v>47676</v>
      </c>
      <c r="F6">
        <f t="shared" si="2"/>
        <v>25407</v>
      </c>
    </row>
    <row r="7" spans="1:7" x14ac:dyDescent="0.25">
      <c r="A7">
        <v>45859</v>
      </c>
      <c r="B7">
        <f>A6-A7</f>
        <v>22269</v>
      </c>
    </row>
    <row r="8" spans="1:7" x14ac:dyDescent="0.25">
      <c r="A8">
        <v>23590</v>
      </c>
      <c r="B8">
        <f>A7-A8</f>
        <v>22269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B4"/>
    </sheetView>
  </sheetViews>
  <sheetFormatPr defaultRowHeight="15" x14ac:dyDescent="0.25"/>
  <sheetData>
    <row r="1" spans="1:2" x14ac:dyDescent="0.25">
      <c r="A1">
        <v>30930</v>
      </c>
      <c r="B1">
        <f>AVERAGE(A1:A4)</f>
        <v>30930</v>
      </c>
    </row>
    <row r="2" spans="1:2" x14ac:dyDescent="0.25">
      <c r="A2">
        <v>30930</v>
      </c>
    </row>
    <row r="3" spans="1:2" x14ac:dyDescent="0.25">
      <c r="A3">
        <v>30930</v>
      </c>
    </row>
    <row r="4" spans="1:2" x14ac:dyDescent="0.25">
      <c r="A4">
        <v>30930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sqref="A1:C31"/>
    </sheetView>
  </sheetViews>
  <sheetFormatPr defaultRowHeight="15" x14ac:dyDescent="0.25"/>
  <sheetData>
    <row r="1" spans="1:3" x14ac:dyDescent="0.25">
      <c r="A1">
        <v>5573</v>
      </c>
      <c r="C1">
        <f>AVERAGE(A1:A31)</f>
        <v>5609.2903225806449</v>
      </c>
    </row>
    <row r="2" spans="1:3" x14ac:dyDescent="0.25">
      <c r="A2">
        <v>5575</v>
      </c>
    </row>
    <row r="3" spans="1:3" x14ac:dyDescent="0.25">
      <c r="A3">
        <v>5619</v>
      </c>
    </row>
    <row r="4" spans="1:3" x14ac:dyDescent="0.25">
      <c r="A4">
        <v>5618</v>
      </c>
    </row>
    <row r="5" spans="1:3" x14ac:dyDescent="0.25">
      <c r="A5">
        <v>5618</v>
      </c>
    </row>
    <row r="6" spans="1:3" x14ac:dyDescent="0.25">
      <c r="A6">
        <v>5608</v>
      </c>
    </row>
    <row r="7" spans="1:3" x14ac:dyDescent="0.25">
      <c r="A7">
        <v>5668</v>
      </c>
    </row>
    <row r="8" spans="1:3" x14ac:dyDescent="0.25">
      <c r="A8">
        <v>5632</v>
      </c>
    </row>
    <row r="9" spans="1:3" x14ac:dyDescent="0.25">
      <c r="A9">
        <v>5558</v>
      </c>
    </row>
    <row r="10" spans="1:3" x14ac:dyDescent="0.25">
      <c r="A10">
        <v>5644</v>
      </c>
    </row>
    <row r="11" spans="1:3" x14ac:dyDescent="0.25">
      <c r="A11">
        <v>5553</v>
      </c>
    </row>
    <row r="12" spans="1:3" x14ac:dyDescent="0.25">
      <c r="A12">
        <v>5568</v>
      </c>
    </row>
    <row r="13" spans="1:3" x14ac:dyDescent="0.25">
      <c r="A13">
        <v>5581</v>
      </c>
    </row>
    <row r="14" spans="1:3" x14ac:dyDescent="0.25">
      <c r="A14">
        <v>5572</v>
      </c>
    </row>
    <row r="15" spans="1:3" x14ac:dyDescent="0.25">
      <c r="A15">
        <v>5623</v>
      </c>
    </row>
    <row r="16" spans="1:3" x14ac:dyDescent="0.25">
      <c r="A16">
        <v>5641</v>
      </c>
    </row>
    <row r="17" spans="1:1" x14ac:dyDescent="0.25">
      <c r="A17">
        <v>5571</v>
      </c>
    </row>
    <row r="18" spans="1:1" x14ac:dyDescent="0.25">
      <c r="A18">
        <v>5584</v>
      </c>
    </row>
    <row r="19" spans="1:1" x14ac:dyDescent="0.25">
      <c r="A19">
        <v>5676</v>
      </c>
    </row>
    <row r="20" spans="1:1" x14ac:dyDescent="0.25">
      <c r="A20">
        <v>5641</v>
      </c>
    </row>
    <row r="21" spans="1:1" x14ac:dyDescent="0.25">
      <c r="A21">
        <v>5553</v>
      </c>
    </row>
    <row r="22" spans="1:1" x14ac:dyDescent="0.25">
      <c r="A22">
        <v>5585</v>
      </c>
    </row>
    <row r="23" spans="1:1" x14ac:dyDescent="0.25">
      <c r="A23">
        <v>5562</v>
      </c>
    </row>
    <row r="24" spans="1:1" x14ac:dyDescent="0.25">
      <c r="A24">
        <v>5650</v>
      </c>
    </row>
    <row r="25" spans="1:1" x14ac:dyDescent="0.25">
      <c r="A25">
        <v>5646</v>
      </c>
    </row>
    <row r="26" spans="1:1" x14ac:dyDescent="0.25">
      <c r="A26">
        <v>5632</v>
      </c>
    </row>
    <row r="27" spans="1:1" x14ac:dyDescent="0.25">
      <c r="A27">
        <v>5672</v>
      </c>
    </row>
    <row r="28" spans="1:1" x14ac:dyDescent="0.25">
      <c r="A28">
        <v>5672</v>
      </c>
    </row>
    <row r="29" spans="1:1" x14ac:dyDescent="0.25">
      <c r="A29">
        <v>5553</v>
      </c>
    </row>
    <row r="30" spans="1:1" x14ac:dyDescent="0.25">
      <c r="A30">
        <v>5660</v>
      </c>
    </row>
    <row r="31" spans="1:1" x14ac:dyDescent="0.25">
      <c r="A31">
        <v>5580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E21"/>
    </sheetView>
  </sheetViews>
  <sheetFormatPr defaultRowHeight="15" x14ac:dyDescent="0.25"/>
  <sheetData>
    <row r="1" spans="1:5" x14ac:dyDescent="0.25">
      <c r="A1">
        <v>228900</v>
      </c>
      <c r="B1">
        <f>'All Attacks'!E3</f>
        <v>5609.2903225806449</v>
      </c>
    </row>
    <row r="2" spans="1:5" x14ac:dyDescent="0.25">
      <c r="A2">
        <v>217548</v>
      </c>
      <c r="B2">
        <f>A1-A2</f>
        <v>11352</v>
      </c>
      <c r="C2">
        <f>B2-$B$1</f>
        <v>5742.7096774193551</v>
      </c>
      <c r="E2">
        <f>AVERAGE(C2:C17,C19:C21)</f>
        <v>5725.078098471984</v>
      </c>
    </row>
    <row r="3" spans="1:5" x14ac:dyDescent="0.25">
      <c r="A3">
        <v>206114</v>
      </c>
      <c r="B3">
        <f t="shared" ref="B3:B21" si="0">A2-A3</f>
        <v>11434</v>
      </c>
      <c r="C3">
        <f t="shared" ref="C3:C21" si="1">B3-$B$1</f>
        <v>5824.7096774193551</v>
      </c>
    </row>
    <row r="4" spans="1:5" x14ac:dyDescent="0.25">
      <c r="A4">
        <v>194860</v>
      </c>
      <c r="B4">
        <f t="shared" si="0"/>
        <v>11254</v>
      </c>
      <c r="C4">
        <f t="shared" si="1"/>
        <v>5644.7096774193551</v>
      </c>
    </row>
    <row r="5" spans="1:5" x14ac:dyDescent="0.25">
      <c r="A5">
        <v>183531</v>
      </c>
      <c r="B5">
        <f t="shared" si="0"/>
        <v>11329</v>
      </c>
      <c r="C5">
        <f t="shared" si="1"/>
        <v>5719.7096774193551</v>
      </c>
    </row>
    <row r="6" spans="1:5" x14ac:dyDescent="0.25">
      <c r="A6">
        <v>172280</v>
      </c>
      <c r="B6">
        <f t="shared" si="0"/>
        <v>11251</v>
      </c>
      <c r="C6">
        <f t="shared" si="1"/>
        <v>5641.7096774193551</v>
      </c>
    </row>
    <row r="7" spans="1:5" x14ac:dyDescent="0.25">
      <c r="A7">
        <v>161012</v>
      </c>
      <c r="B7">
        <f t="shared" si="0"/>
        <v>11268</v>
      </c>
      <c r="C7">
        <f t="shared" si="1"/>
        <v>5658.7096774193551</v>
      </c>
    </row>
    <row r="8" spans="1:5" x14ac:dyDescent="0.25">
      <c r="A8">
        <v>149696</v>
      </c>
      <c r="B8">
        <f t="shared" si="0"/>
        <v>11316</v>
      </c>
      <c r="C8">
        <f t="shared" si="1"/>
        <v>5706.7096774193551</v>
      </c>
    </row>
    <row r="9" spans="1:5" x14ac:dyDescent="0.25">
      <c r="A9">
        <v>138254</v>
      </c>
      <c r="B9">
        <f t="shared" si="0"/>
        <v>11442</v>
      </c>
      <c r="C9">
        <f t="shared" si="1"/>
        <v>5832.7096774193551</v>
      </c>
    </row>
    <row r="10" spans="1:5" x14ac:dyDescent="0.25">
      <c r="A10">
        <v>126861</v>
      </c>
      <c r="B10">
        <f t="shared" si="0"/>
        <v>11393</v>
      </c>
      <c r="C10">
        <f t="shared" si="1"/>
        <v>5783.7096774193551</v>
      </c>
    </row>
    <row r="11" spans="1:5" x14ac:dyDescent="0.25">
      <c r="A11">
        <v>115513</v>
      </c>
      <c r="B11">
        <f t="shared" si="0"/>
        <v>11348</v>
      </c>
      <c r="C11">
        <f t="shared" si="1"/>
        <v>5738.7096774193551</v>
      </c>
    </row>
    <row r="12" spans="1:5" x14ac:dyDescent="0.25">
      <c r="A12">
        <v>104155</v>
      </c>
      <c r="B12">
        <f t="shared" si="0"/>
        <v>11358</v>
      </c>
      <c r="C12">
        <f t="shared" si="1"/>
        <v>5748.7096774193551</v>
      </c>
    </row>
    <row r="13" spans="1:5" x14ac:dyDescent="0.25">
      <c r="A13">
        <v>92813</v>
      </c>
      <c r="B13">
        <f t="shared" si="0"/>
        <v>11342</v>
      </c>
      <c r="C13">
        <f t="shared" si="1"/>
        <v>5732.7096774193551</v>
      </c>
    </row>
    <row r="14" spans="1:5" x14ac:dyDescent="0.25">
      <c r="A14">
        <v>81515</v>
      </c>
      <c r="B14">
        <f t="shared" si="0"/>
        <v>11298</v>
      </c>
      <c r="C14">
        <f t="shared" si="1"/>
        <v>5688.7096774193551</v>
      </c>
    </row>
    <row r="15" spans="1:5" x14ac:dyDescent="0.25">
      <c r="A15">
        <v>70191</v>
      </c>
      <c r="B15">
        <f t="shared" si="0"/>
        <v>11324</v>
      </c>
      <c r="C15">
        <f t="shared" si="1"/>
        <v>5714.7096774193551</v>
      </c>
    </row>
    <row r="16" spans="1:5" x14ac:dyDescent="0.25">
      <c r="A16">
        <v>58838</v>
      </c>
      <c r="B16">
        <f t="shared" si="0"/>
        <v>11353</v>
      </c>
      <c r="C16">
        <f t="shared" si="1"/>
        <v>5743.7096774193551</v>
      </c>
    </row>
    <row r="17" spans="1:4" x14ac:dyDescent="0.25">
      <c r="A17">
        <v>47465</v>
      </c>
      <c r="B17">
        <f t="shared" si="0"/>
        <v>11373</v>
      </c>
      <c r="C17">
        <f t="shared" si="1"/>
        <v>5763.7096774193551</v>
      </c>
    </row>
    <row r="18" spans="1:4" x14ac:dyDescent="0.25">
      <c r="A18">
        <v>41818</v>
      </c>
      <c r="B18">
        <f t="shared" si="0"/>
        <v>5647</v>
      </c>
      <c r="C18">
        <f t="shared" si="1"/>
        <v>37.709677419355103</v>
      </c>
      <c r="D18" t="s">
        <v>5</v>
      </c>
    </row>
    <row r="19" spans="1:4" x14ac:dyDescent="0.25">
      <c r="A19">
        <v>30555</v>
      </c>
      <c r="B19">
        <f t="shared" si="0"/>
        <v>11263</v>
      </c>
      <c r="C19">
        <f t="shared" si="1"/>
        <v>5653.7096774193551</v>
      </c>
    </row>
    <row r="20" spans="1:4" x14ac:dyDescent="0.25">
      <c r="A20">
        <v>19213</v>
      </c>
      <c r="B20">
        <f t="shared" si="0"/>
        <v>11342</v>
      </c>
      <c r="C20">
        <f t="shared" si="1"/>
        <v>5732.7096774193551</v>
      </c>
    </row>
    <row r="21" spans="1:4" x14ac:dyDescent="0.25">
      <c r="A21">
        <v>7900</v>
      </c>
      <c r="B21">
        <f t="shared" si="0"/>
        <v>11313</v>
      </c>
      <c r="C21">
        <f t="shared" si="1"/>
        <v>5703.7096774193551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26"/>
    </sheetView>
  </sheetViews>
  <sheetFormatPr defaultRowHeight="15" x14ac:dyDescent="0.25"/>
  <sheetData>
    <row r="1" spans="1:5" x14ac:dyDescent="0.25">
      <c r="A1">
        <v>228900</v>
      </c>
      <c r="B1">
        <f>'All Attacks'!E3+'All Attacks'!E4</f>
        <v>11334.36842105263</v>
      </c>
    </row>
    <row r="2" spans="1:5" x14ac:dyDescent="0.25">
      <c r="A2">
        <v>212454</v>
      </c>
      <c r="B2">
        <f>A1-A2</f>
        <v>16446</v>
      </c>
      <c r="C2">
        <f>B2-$B$1</f>
        <v>5111.6315789473701</v>
      </c>
      <c r="E2">
        <f>AVERAGE(C2:C12,C14:C16,C18:C21,C23:C26)</f>
        <v>5127.040669856463</v>
      </c>
    </row>
    <row r="3" spans="1:5" x14ac:dyDescent="0.25">
      <c r="A3">
        <v>195970</v>
      </c>
      <c r="B3">
        <f t="shared" ref="B3:B26" si="0">A2-A3</f>
        <v>16484</v>
      </c>
      <c r="C3">
        <f t="shared" ref="C3:C26" si="1">B3-$B$1</f>
        <v>5149.6315789473701</v>
      </c>
    </row>
    <row r="4" spans="1:5" x14ac:dyDescent="0.25">
      <c r="A4">
        <v>179537</v>
      </c>
      <c r="B4">
        <f t="shared" si="0"/>
        <v>16433</v>
      </c>
      <c r="C4">
        <f t="shared" si="1"/>
        <v>5098.6315789473701</v>
      </c>
    </row>
    <row r="5" spans="1:5" x14ac:dyDescent="0.25">
      <c r="A5">
        <v>162946</v>
      </c>
      <c r="B5">
        <f t="shared" si="0"/>
        <v>16591</v>
      </c>
      <c r="C5">
        <f t="shared" si="1"/>
        <v>5256.6315789473701</v>
      </c>
    </row>
    <row r="6" spans="1:5" x14ac:dyDescent="0.25">
      <c r="A6">
        <v>146625</v>
      </c>
      <c r="B6">
        <f t="shared" si="0"/>
        <v>16321</v>
      </c>
      <c r="C6">
        <f t="shared" si="1"/>
        <v>4986.6315789473701</v>
      </c>
    </row>
    <row r="7" spans="1:5" x14ac:dyDescent="0.25">
      <c r="A7">
        <v>130175</v>
      </c>
      <c r="B7">
        <f t="shared" si="0"/>
        <v>16450</v>
      </c>
      <c r="C7">
        <f t="shared" si="1"/>
        <v>5115.6315789473701</v>
      </c>
    </row>
    <row r="8" spans="1:5" x14ac:dyDescent="0.25">
      <c r="A8">
        <v>113775</v>
      </c>
      <c r="B8">
        <f t="shared" si="0"/>
        <v>16400</v>
      </c>
      <c r="C8">
        <f t="shared" si="1"/>
        <v>5065.6315789473701</v>
      </c>
    </row>
    <row r="9" spans="1:5" x14ac:dyDescent="0.25">
      <c r="A9">
        <v>97377</v>
      </c>
      <c r="B9">
        <f t="shared" si="0"/>
        <v>16398</v>
      </c>
      <c r="C9">
        <f t="shared" si="1"/>
        <v>5063.6315789473701</v>
      </c>
    </row>
    <row r="10" spans="1:5" x14ac:dyDescent="0.25">
      <c r="A10">
        <v>80768</v>
      </c>
      <c r="B10">
        <f t="shared" si="0"/>
        <v>16609</v>
      </c>
      <c r="C10">
        <f t="shared" si="1"/>
        <v>5274.6315789473701</v>
      </c>
    </row>
    <row r="11" spans="1:5" x14ac:dyDescent="0.25">
      <c r="A11">
        <v>64345</v>
      </c>
      <c r="B11">
        <f t="shared" si="0"/>
        <v>16423</v>
      </c>
      <c r="C11">
        <f t="shared" si="1"/>
        <v>5088.6315789473701</v>
      </c>
    </row>
    <row r="12" spans="1:5" x14ac:dyDescent="0.25">
      <c r="A12">
        <v>47875</v>
      </c>
      <c r="B12">
        <f t="shared" si="0"/>
        <v>16470</v>
      </c>
      <c r="C12">
        <f t="shared" si="1"/>
        <v>5135.6315789473701</v>
      </c>
    </row>
    <row r="13" spans="1:5" x14ac:dyDescent="0.25">
      <c r="A13">
        <v>228900</v>
      </c>
    </row>
    <row r="14" spans="1:5" x14ac:dyDescent="0.25">
      <c r="A14">
        <v>212413</v>
      </c>
      <c r="B14">
        <f t="shared" si="0"/>
        <v>16487</v>
      </c>
      <c r="C14">
        <f t="shared" si="1"/>
        <v>5152.6315789473701</v>
      </c>
    </row>
    <row r="15" spans="1:5" x14ac:dyDescent="0.25">
      <c r="A15">
        <v>195957</v>
      </c>
      <c r="B15">
        <f t="shared" si="0"/>
        <v>16456</v>
      </c>
      <c r="C15">
        <f t="shared" si="1"/>
        <v>5121.6315789473701</v>
      </c>
    </row>
    <row r="16" spans="1:5" x14ac:dyDescent="0.25">
      <c r="A16">
        <v>179545</v>
      </c>
      <c r="B16">
        <f t="shared" si="0"/>
        <v>16412</v>
      </c>
      <c r="C16">
        <f t="shared" si="1"/>
        <v>5077.6315789473701</v>
      </c>
    </row>
    <row r="17" spans="1:4" x14ac:dyDescent="0.25">
      <c r="A17">
        <v>157509</v>
      </c>
      <c r="B17">
        <f t="shared" si="0"/>
        <v>22036</v>
      </c>
      <c r="C17">
        <f t="shared" si="1"/>
        <v>10701.63157894737</v>
      </c>
      <c r="D17" t="s">
        <v>5</v>
      </c>
    </row>
    <row r="18" spans="1:4" x14ac:dyDescent="0.25">
      <c r="A18">
        <v>141008</v>
      </c>
      <c r="B18">
        <f t="shared" si="0"/>
        <v>16501</v>
      </c>
      <c r="C18">
        <f t="shared" si="1"/>
        <v>5166.6315789473701</v>
      </c>
    </row>
    <row r="19" spans="1:4" x14ac:dyDescent="0.25">
      <c r="A19">
        <v>124602</v>
      </c>
      <c r="B19">
        <f t="shared" si="0"/>
        <v>16406</v>
      </c>
      <c r="C19">
        <f t="shared" si="1"/>
        <v>5071.6315789473701</v>
      </c>
    </row>
    <row r="20" spans="1:4" x14ac:dyDescent="0.25">
      <c r="A20">
        <v>108088</v>
      </c>
      <c r="B20">
        <f t="shared" si="0"/>
        <v>16514</v>
      </c>
      <c r="C20">
        <f t="shared" si="1"/>
        <v>5179.6315789473701</v>
      </c>
    </row>
    <row r="21" spans="1:4" x14ac:dyDescent="0.25">
      <c r="A21">
        <v>91567</v>
      </c>
      <c r="B21">
        <f t="shared" si="0"/>
        <v>16521</v>
      </c>
      <c r="C21">
        <f t="shared" si="1"/>
        <v>5186.6315789473701</v>
      </c>
    </row>
    <row r="22" spans="1:4" x14ac:dyDescent="0.25">
      <c r="A22">
        <v>69573</v>
      </c>
      <c r="B22">
        <f t="shared" si="0"/>
        <v>21994</v>
      </c>
      <c r="C22">
        <f t="shared" si="1"/>
        <v>10659.63157894737</v>
      </c>
      <c r="D22" t="s">
        <v>5</v>
      </c>
    </row>
    <row r="23" spans="1:4" x14ac:dyDescent="0.25">
      <c r="A23">
        <v>53175</v>
      </c>
      <c r="B23">
        <f t="shared" si="0"/>
        <v>16398</v>
      </c>
      <c r="C23">
        <f t="shared" si="1"/>
        <v>5063.6315789473701</v>
      </c>
    </row>
    <row r="24" spans="1:4" x14ac:dyDescent="0.25">
      <c r="A24">
        <v>36695</v>
      </c>
      <c r="B24">
        <f t="shared" si="0"/>
        <v>16480</v>
      </c>
      <c r="C24">
        <f t="shared" si="1"/>
        <v>5145.6315789473701</v>
      </c>
    </row>
    <row r="25" spans="1:4" x14ac:dyDescent="0.25">
      <c r="A25">
        <v>20238</v>
      </c>
      <c r="B25">
        <f t="shared" si="0"/>
        <v>16457</v>
      </c>
      <c r="C25">
        <f t="shared" si="1"/>
        <v>5122.6315789473701</v>
      </c>
    </row>
    <row r="26" spans="1:4" x14ac:dyDescent="0.25">
      <c r="A26">
        <v>3744</v>
      </c>
      <c r="B26">
        <f t="shared" si="0"/>
        <v>16494</v>
      </c>
      <c r="C26">
        <f t="shared" si="1"/>
        <v>5159.6315789473701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E18"/>
    </sheetView>
  </sheetViews>
  <sheetFormatPr defaultRowHeight="15" x14ac:dyDescent="0.25"/>
  <sheetData>
    <row r="1" spans="1:5" x14ac:dyDescent="0.25">
      <c r="A1">
        <v>228900</v>
      </c>
      <c r="B1">
        <f>'All Attacks'!E3+'All Attacks'!E4+'All Attacks'!E5</f>
        <v>16461.409090909092</v>
      </c>
    </row>
    <row r="2" spans="1:5" x14ac:dyDescent="0.25">
      <c r="A2">
        <v>201429</v>
      </c>
      <c r="B2">
        <f>A1-A2</f>
        <v>27471</v>
      </c>
      <c r="C2">
        <f>B2-$B$1</f>
        <v>11009.590909090908</v>
      </c>
      <c r="E2">
        <f>AVERAGE(C2:C9,C12:C18)</f>
        <v>11030.124242424243</v>
      </c>
    </row>
    <row r="3" spans="1:5" x14ac:dyDescent="0.25">
      <c r="A3">
        <v>174049</v>
      </c>
      <c r="B3">
        <f t="shared" ref="B3:B18" si="0">A2-A3</f>
        <v>27380</v>
      </c>
      <c r="C3">
        <f t="shared" ref="C3:C18" si="1">B3-$B$1</f>
        <v>10918.590909090908</v>
      </c>
    </row>
    <row r="4" spans="1:5" x14ac:dyDescent="0.25">
      <c r="A4">
        <v>146527</v>
      </c>
      <c r="B4">
        <f t="shared" si="0"/>
        <v>27522</v>
      </c>
      <c r="C4">
        <f t="shared" si="1"/>
        <v>11060.590909090908</v>
      </c>
    </row>
    <row r="5" spans="1:5" x14ac:dyDescent="0.25">
      <c r="A5">
        <v>119089</v>
      </c>
      <c r="B5">
        <f t="shared" si="0"/>
        <v>27438</v>
      </c>
      <c r="C5">
        <f t="shared" si="1"/>
        <v>10976.590909090908</v>
      </c>
    </row>
    <row r="6" spans="1:5" x14ac:dyDescent="0.25">
      <c r="A6">
        <v>91511</v>
      </c>
      <c r="B6">
        <f t="shared" si="0"/>
        <v>27578</v>
      </c>
      <c r="C6">
        <f t="shared" si="1"/>
        <v>11116.590909090908</v>
      </c>
    </row>
    <row r="7" spans="1:5" x14ac:dyDescent="0.25">
      <c r="A7">
        <v>64105</v>
      </c>
      <c r="B7">
        <f t="shared" si="0"/>
        <v>27406</v>
      </c>
      <c r="C7">
        <f t="shared" si="1"/>
        <v>10944.590909090908</v>
      </c>
    </row>
    <row r="8" spans="1:5" x14ac:dyDescent="0.25">
      <c r="A8">
        <v>36554</v>
      </c>
      <c r="B8">
        <f t="shared" si="0"/>
        <v>27551</v>
      </c>
      <c r="C8">
        <f t="shared" si="1"/>
        <v>11089.590909090908</v>
      </c>
    </row>
    <row r="9" spans="1:5" x14ac:dyDescent="0.25">
      <c r="A9">
        <v>9042</v>
      </c>
      <c r="B9">
        <f t="shared" si="0"/>
        <v>27512</v>
      </c>
      <c r="C9">
        <f t="shared" si="1"/>
        <v>11050.590909090908</v>
      </c>
    </row>
    <row r="11" spans="1:5" x14ac:dyDescent="0.25">
      <c r="A11">
        <v>195721</v>
      </c>
    </row>
    <row r="12" spans="1:5" x14ac:dyDescent="0.25">
      <c r="A12">
        <v>168239</v>
      </c>
      <c r="B12">
        <f t="shared" si="0"/>
        <v>27482</v>
      </c>
      <c r="C12">
        <f t="shared" si="1"/>
        <v>11020.590909090908</v>
      </c>
    </row>
    <row r="13" spans="1:5" x14ac:dyDescent="0.25">
      <c r="A13">
        <v>140777</v>
      </c>
      <c r="B13">
        <f t="shared" si="0"/>
        <v>27462</v>
      </c>
      <c r="C13">
        <f t="shared" si="1"/>
        <v>11000.590909090908</v>
      </c>
    </row>
    <row r="14" spans="1:5" x14ac:dyDescent="0.25">
      <c r="A14">
        <v>113218</v>
      </c>
      <c r="B14">
        <f t="shared" si="0"/>
        <v>27559</v>
      </c>
      <c r="C14">
        <f t="shared" si="1"/>
        <v>11097.590909090908</v>
      </c>
    </row>
    <row r="15" spans="1:5" x14ac:dyDescent="0.25">
      <c r="A15">
        <v>85649</v>
      </c>
      <c r="B15">
        <f t="shared" si="0"/>
        <v>27569</v>
      </c>
      <c r="C15">
        <f t="shared" si="1"/>
        <v>11107.590909090908</v>
      </c>
    </row>
    <row r="16" spans="1:5" x14ac:dyDescent="0.25">
      <c r="A16">
        <v>58063</v>
      </c>
      <c r="B16">
        <f t="shared" si="0"/>
        <v>27586</v>
      </c>
      <c r="C16">
        <f t="shared" si="1"/>
        <v>11124.590909090908</v>
      </c>
    </row>
    <row r="17" spans="1:3" x14ac:dyDescent="0.25">
      <c r="A17">
        <v>30735</v>
      </c>
      <c r="B17">
        <f t="shared" si="0"/>
        <v>27328</v>
      </c>
      <c r="C17">
        <f t="shared" si="1"/>
        <v>10866.590909090908</v>
      </c>
    </row>
    <row r="18" spans="1:3" x14ac:dyDescent="0.25">
      <c r="A18">
        <v>3206</v>
      </c>
      <c r="B18">
        <f t="shared" si="0"/>
        <v>27529</v>
      </c>
      <c r="C18">
        <f t="shared" si="1"/>
        <v>11067.590909090908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sqref="A1:E2"/>
    </sheetView>
  </sheetViews>
  <sheetFormatPr defaultRowHeight="15" x14ac:dyDescent="0.25"/>
  <sheetData>
    <row r="1" spans="1:5" x14ac:dyDescent="0.25">
      <c r="A1">
        <v>3066</v>
      </c>
      <c r="B1">
        <v>1752</v>
      </c>
      <c r="C1">
        <v>8</v>
      </c>
      <c r="D1">
        <v>24</v>
      </c>
      <c r="E1">
        <v>3</v>
      </c>
    </row>
    <row r="2" spans="1:5" x14ac:dyDescent="0.25">
      <c r="B2">
        <f>B1*C1</f>
        <v>14016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G20"/>
    </sheetView>
  </sheetViews>
  <sheetFormatPr defaultRowHeight="15" x14ac:dyDescent="0.25"/>
  <sheetData>
    <row r="1" spans="1:7" x14ac:dyDescent="0.25">
      <c r="A1">
        <v>3375</v>
      </c>
      <c r="B1">
        <f>AVERAGE(A1:A20)</f>
        <v>3376.15</v>
      </c>
      <c r="C1">
        <v>5</v>
      </c>
      <c r="D1">
        <v>15</v>
      </c>
      <c r="E1">
        <v>3</v>
      </c>
      <c r="F1">
        <v>1153</v>
      </c>
      <c r="G1">
        <f>AVERAGE(F1:F20)</f>
        <v>1147.45</v>
      </c>
    </row>
    <row r="2" spans="1:7" x14ac:dyDescent="0.25">
      <c r="A2">
        <v>3368</v>
      </c>
      <c r="F2">
        <v>1158</v>
      </c>
      <c r="G2">
        <f>G1*C1</f>
        <v>5737.25</v>
      </c>
    </row>
    <row r="3" spans="1:7" x14ac:dyDescent="0.25">
      <c r="A3">
        <v>3381</v>
      </c>
      <c r="F3">
        <v>1155</v>
      </c>
    </row>
    <row r="4" spans="1:7" x14ac:dyDescent="0.25">
      <c r="A4">
        <v>3389</v>
      </c>
      <c r="F4">
        <v>1140</v>
      </c>
    </row>
    <row r="5" spans="1:7" x14ac:dyDescent="0.25">
      <c r="A5">
        <v>3372</v>
      </c>
      <c r="F5">
        <v>1147</v>
      </c>
    </row>
    <row r="6" spans="1:7" x14ac:dyDescent="0.25">
      <c r="A6">
        <v>3380</v>
      </c>
      <c r="F6">
        <v>1159</v>
      </c>
    </row>
    <row r="7" spans="1:7" x14ac:dyDescent="0.25">
      <c r="A7">
        <v>3376</v>
      </c>
      <c r="F7">
        <v>1139</v>
      </c>
    </row>
    <row r="8" spans="1:7" x14ac:dyDescent="0.25">
      <c r="A8">
        <v>3374</v>
      </c>
      <c r="F8">
        <v>1154</v>
      </c>
    </row>
    <row r="9" spans="1:7" x14ac:dyDescent="0.25">
      <c r="A9">
        <v>3381</v>
      </c>
      <c r="F9">
        <v>1142</v>
      </c>
    </row>
    <row r="10" spans="1:7" x14ac:dyDescent="0.25">
      <c r="A10">
        <v>3379</v>
      </c>
      <c r="F10">
        <v>1150</v>
      </c>
    </row>
    <row r="11" spans="1:7" x14ac:dyDescent="0.25">
      <c r="A11">
        <v>3367</v>
      </c>
      <c r="F11">
        <v>1134</v>
      </c>
    </row>
    <row r="12" spans="1:7" x14ac:dyDescent="0.25">
      <c r="A12">
        <v>3368</v>
      </c>
      <c r="F12">
        <v>1136</v>
      </c>
    </row>
    <row r="13" spans="1:7" x14ac:dyDescent="0.25">
      <c r="A13">
        <v>3383</v>
      </c>
      <c r="F13">
        <v>1143</v>
      </c>
    </row>
    <row r="14" spans="1:7" x14ac:dyDescent="0.25">
      <c r="A14">
        <v>3375</v>
      </c>
      <c r="F14">
        <v>1151</v>
      </c>
    </row>
    <row r="15" spans="1:7" x14ac:dyDescent="0.25">
      <c r="A15">
        <v>3375</v>
      </c>
      <c r="F15">
        <v>1156</v>
      </c>
    </row>
    <row r="16" spans="1:7" x14ac:dyDescent="0.25">
      <c r="A16">
        <v>3372</v>
      </c>
      <c r="F16">
        <v>1149</v>
      </c>
    </row>
    <row r="17" spans="1:6" x14ac:dyDescent="0.25">
      <c r="A17">
        <v>3379</v>
      </c>
      <c r="F17">
        <v>1147</v>
      </c>
    </row>
    <row r="18" spans="1:6" x14ac:dyDescent="0.25">
      <c r="A18">
        <v>3382</v>
      </c>
      <c r="F18">
        <v>1152</v>
      </c>
    </row>
    <row r="19" spans="1:6" x14ac:dyDescent="0.25">
      <c r="A19">
        <v>3362</v>
      </c>
      <c r="F19">
        <v>1150</v>
      </c>
    </row>
    <row r="20" spans="1:6" x14ac:dyDescent="0.25">
      <c r="A20">
        <v>3385</v>
      </c>
      <c r="F20">
        <v>1134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3" sqref="D3"/>
    </sheetView>
  </sheetViews>
  <sheetFormatPr defaultRowHeight="15" x14ac:dyDescent="0.25"/>
  <sheetData>
    <row r="1" spans="1:4" x14ac:dyDescent="0.25">
      <c r="A1">
        <v>3755</v>
      </c>
      <c r="B1">
        <v>8490</v>
      </c>
    </row>
    <row r="2" spans="1:4" x14ac:dyDescent="0.25">
      <c r="A2">
        <v>3634</v>
      </c>
      <c r="B2">
        <v>8538</v>
      </c>
      <c r="D2">
        <f>AVERAGE(A1:A20)</f>
        <v>3852.45</v>
      </c>
    </row>
    <row r="3" spans="1:4" x14ac:dyDescent="0.25">
      <c r="A3">
        <v>4009</v>
      </c>
      <c r="B3">
        <v>8644</v>
      </c>
      <c r="D3">
        <f>AVERAGE(B1:B20)</f>
        <v>8544.7000000000007</v>
      </c>
    </row>
    <row r="4" spans="1:4" x14ac:dyDescent="0.25">
      <c r="A4">
        <v>3840</v>
      </c>
      <c r="B4">
        <v>8568</v>
      </c>
    </row>
    <row r="5" spans="1:4" x14ac:dyDescent="0.25">
      <c r="A5">
        <v>3743</v>
      </c>
      <c r="B5">
        <v>8660</v>
      </c>
    </row>
    <row r="6" spans="1:4" x14ac:dyDescent="0.25">
      <c r="A6">
        <v>3695</v>
      </c>
      <c r="B6">
        <v>8536</v>
      </c>
    </row>
    <row r="7" spans="1:4" x14ac:dyDescent="0.25">
      <c r="A7">
        <v>3961</v>
      </c>
      <c r="B7">
        <v>8530</v>
      </c>
    </row>
    <row r="8" spans="1:4" x14ac:dyDescent="0.25">
      <c r="A8">
        <v>3783</v>
      </c>
      <c r="B8">
        <v>8555</v>
      </c>
    </row>
    <row r="9" spans="1:4" x14ac:dyDescent="0.25">
      <c r="A9">
        <v>3993</v>
      </c>
      <c r="B9">
        <v>8564</v>
      </c>
    </row>
    <row r="10" spans="1:4" x14ac:dyDescent="0.25">
      <c r="A10">
        <v>3912</v>
      </c>
      <c r="B10">
        <v>8532</v>
      </c>
    </row>
    <row r="11" spans="1:4" x14ac:dyDescent="0.25">
      <c r="A11">
        <v>3868</v>
      </c>
      <c r="B11">
        <v>8524</v>
      </c>
    </row>
    <row r="12" spans="1:4" x14ac:dyDescent="0.25">
      <c r="A12">
        <v>3856</v>
      </c>
      <c r="B12">
        <v>8526</v>
      </c>
    </row>
    <row r="13" spans="1:4" x14ac:dyDescent="0.25">
      <c r="A13">
        <v>3848</v>
      </c>
      <c r="B13">
        <v>8509</v>
      </c>
    </row>
    <row r="14" spans="1:4" x14ac:dyDescent="0.25">
      <c r="A14">
        <v>4017</v>
      </c>
      <c r="B14">
        <v>8515</v>
      </c>
    </row>
    <row r="15" spans="1:4" x14ac:dyDescent="0.25">
      <c r="A15">
        <v>3816</v>
      </c>
      <c r="B15">
        <v>8576</v>
      </c>
    </row>
    <row r="16" spans="1:4" x14ac:dyDescent="0.25">
      <c r="A16">
        <v>3993</v>
      </c>
      <c r="B16">
        <v>8538</v>
      </c>
    </row>
    <row r="17" spans="1:2" x14ac:dyDescent="0.25">
      <c r="A17">
        <v>4009</v>
      </c>
      <c r="B17">
        <v>8505</v>
      </c>
    </row>
    <row r="18" spans="1:2" x14ac:dyDescent="0.25">
      <c r="A18">
        <v>4025</v>
      </c>
      <c r="B18">
        <v>8503</v>
      </c>
    </row>
    <row r="19" spans="1:2" x14ac:dyDescent="0.25">
      <c r="A19">
        <v>3642</v>
      </c>
      <c r="B19">
        <v>8608</v>
      </c>
    </row>
    <row r="20" spans="1:2" x14ac:dyDescent="0.25">
      <c r="A20">
        <v>3650</v>
      </c>
      <c r="B20">
        <v>8473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D28"/>
    </sheetView>
  </sheetViews>
  <sheetFormatPr defaultRowHeight="15" x14ac:dyDescent="0.25"/>
  <sheetData>
    <row r="1" spans="1:4" x14ac:dyDescent="0.25">
      <c r="A1">
        <v>228900</v>
      </c>
    </row>
    <row r="2" spans="1:4" x14ac:dyDescent="0.25">
      <c r="A2">
        <v>224360</v>
      </c>
      <c r="B2">
        <f>A1-A2</f>
        <v>4540</v>
      </c>
      <c r="D2">
        <f>AVERAGE(B2:B28)</f>
        <v>4553.2962962962965</v>
      </c>
    </row>
    <row r="3" spans="1:4" x14ac:dyDescent="0.25">
      <c r="A3">
        <v>219851</v>
      </c>
      <c r="B3">
        <f t="shared" ref="B3:B28" si="0">A2-A3</f>
        <v>4509</v>
      </c>
    </row>
    <row r="4" spans="1:4" x14ac:dyDescent="0.25">
      <c r="A4">
        <v>215303</v>
      </c>
      <c r="B4">
        <f t="shared" si="0"/>
        <v>4548</v>
      </c>
    </row>
    <row r="5" spans="1:4" x14ac:dyDescent="0.25">
      <c r="A5">
        <v>210710</v>
      </c>
      <c r="B5">
        <f t="shared" si="0"/>
        <v>4593</v>
      </c>
    </row>
    <row r="6" spans="1:4" x14ac:dyDescent="0.25">
      <c r="A6">
        <v>206159</v>
      </c>
      <c r="B6">
        <f t="shared" si="0"/>
        <v>4551</v>
      </c>
    </row>
    <row r="7" spans="1:4" x14ac:dyDescent="0.25">
      <c r="A7">
        <v>201567</v>
      </c>
      <c r="B7">
        <f t="shared" si="0"/>
        <v>4592</v>
      </c>
    </row>
    <row r="8" spans="1:4" x14ac:dyDescent="0.25">
      <c r="A8">
        <v>197028</v>
      </c>
      <c r="B8">
        <f t="shared" si="0"/>
        <v>4539</v>
      </c>
    </row>
    <row r="9" spans="1:4" x14ac:dyDescent="0.25">
      <c r="A9">
        <v>192437</v>
      </c>
      <c r="B9">
        <f t="shared" si="0"/>
        <v>4591</v>
      </c>
    </row>
    <row r="10" spans="1:4" x14ac:dyDescent="0.25">
      <c r="A10">
        <v>187868</v>
      </c>
      <c r="B10">
        <f t="shared" si="0"/>
        <v>4569</v>
      </c>
    </row>
    <row r="11" spans="1:4" x14ac:dyDescent="0.25">
      <c r="A11">
        <v>183325</v>
      </c>
      <c r="B11">
        <f t="shared" si="0"/>
        <v>4543</v>
      </c>
    </row>
    <row r="12" spans="1:4" x14ac:dyDescent="0.25">
      <c r="A12">
        <v>178769</v>
      </c>
      <c r="B12">
        <f t="shared" si="0"/>
        <v>4556</v>
      </c>
    </row>
    <row r="13" spans="1:4" x14ac:dyDescent="0.25">
      <c r="A13">
        <v>174162</v>
      </c>
      <c r="B13">
        <f t="shared" si="0"/>
        <v>4607</v>
      </c>
    </row>
    <row r="14" spans="1:4" x14ac:dyDescent="0.25">
      <c r="A14">
        <v>169578</v>
      </c>
      <c r="B14">
        <f t="shared" si="0"/>
        <v>4584</v>
      </c>
    </row>
    <row r="15" spans="1:4" x14ac:dyDescent="0.25">
      <c r="A15">
        <v>165029</v>
      </c>
      <c r="B15">
        <f t="shared" si="0"/>
        <v>4549</v>
      </c>
    </row>
    <row r="16" spans="1:4" x14ac:dyDescent="0.25">
      <c r="A16">
        <v>160477</v>
      </c>
      <c r="B16">
        <f t="shared" si="0"/>
        <v>4552</v>
      </c>
    </row>
    <row r="17" spans="1:2" x14ac:dyDescent="0.25">
      <c r="A17">
        <v>155922</v>
      </c>
      <c r="B17">
        <f t="shared" si="0"/>
        <v>4555</v>
      </c>
    </row>
    <row r="18" spans="1:2" x14ac:dyDescent="0.25">
      <c r="A18">
        <v>151378</v>
      </c>
      <c r="B18">
        <f t="shared" si="0"/>
        <v>4544</v>
      </c>
    </row>
    <row r="19" spans="1:2" x14ac:dyDescent="0.25">
      <c r="A19">
        <v>146806</v>
      </c>
      <c r="B19">
        <f t="shared" si="0"/>
        <v>4572</v>
      </c>
    </row>
    <row r="20" spans="1:2" x14ac:dyDescent="0.25">
      <c r="A20">
        <v>142196</v>
      </c>
      <c r="B20">
        <f t="shared" si="0"/>
        <v>4610</v>
      </c>
    </row>
    <row r="21" spans="1:2" x14ac:dyDescent="0.25">
      <c r="A21">
        <v>137680</v>
      </c>
      <c r="B21">
        <f t="shared" si="0"/>
        <v>4516</v>
      </c>
    </row>
    <row r="22" spans="1:2" x14ac:dyDescent="0.25">
      <c r="A22">
        <v>133095</v>
      </c>
      <c r="B22">
        <f t="shared" si="0"/>
        <v>4585</v>
      </c>
    </row>
    <row r="23" spans="1:2" x14ac:dyDescent="0.25">
      <c r="A23">
        <v>128580</v>
      </c>
      <c r="B23">
        <f t="shared" si="0"/>
        <v>4515</v>
      </c>
    </row>
    <row r="24" spans="1:2" x14ac:dyDescent="0.25">
      <c r="A24">
        <v>124071</v>
      </c>
      <c r="B24">
        <f t="shared" si="0"/>
        <v>4509</v>
      </c>
    </row>
    <row r="25" spans="1:2" x14ac:dyDescent="0.25">
      <c r="A25">
        <v>119542</v>
      </c>
      <c r="B25">
        <f t="shared" si="0"/>
        <v>4529</v>
      </c>
    </row>
    <row r="26" spans="1:2" x14ac:dyDescent="0.25">
      <c r="A26">
        <v>115027</v>
      </c>
      <c r="B26">
        <f t="shared" si="0"/>
        <v>4515</v>
      </c>
    </row>
    <row r="27" spans="1:2" x14ac:dyDescent="0.25">
      <c r="A27">
        <v>110477</v>
      </c>
      <c r="B27">
        <f t="shared" si="0"/>
        <v>4550</v>
      </c>
    </row>
    <row r="28" spans="1:2" x14ac:dyDescent="0.25">
      <c r="A28">
        <v>105961</v>
      </c>
      <c r="B28">
        <f t="shared" si="0"/>
        <v>4516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All Attacks</vt:lpstr>
      <vt:lpstr>Aimed Shot</vt:lpstr>
      <vt:lpstr>Scatter Shot</vt:lpstr>
      <vt:lpstr>Concussive Shot</vt:lpstr>
      <vt:lpstr>Rapid Shot</vt:lpstr>
      <vt:lpstr>Poison Arrow</vt:lpstr>
      <vt:lpstr>Whirling Shot</vt:lpstr>
      <vt:lpstr>Frost + Kill Shot</vt:lpstr>
      <vt:lpstr>Volley</vt:lpstr>
      <vt:lpstr>Volley Bombardment</vt:lpstr>
      <vt:lpstr>Arrow Bombardment</vt:lpstr>
      <vt:lpstr>Explosive Shot</vt:lpstr>
      <vt:lpstr>Grenade</vt:lpstr>
      <vt:lpstr>Flash Grenade</vt:lpstr>
      <vt:lpstr>Frost Shot</vt:lpstr>
      <vt:lpstr>Cold Snap</vt:lpstr>
      <vt:lpstr>BM 1</vt:lpstr>
      <vt:lpstr>BM 2</vt:lpstr>
      <vt:lpstr>BM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Peng</dc:creator>
  <cp:lastModifiedBy>Philip Peng</cp:lastModifiedBy>
  <dcterms:created xsi:type="dcterms:W3CDTF">2015-07-07T07:44:58Z</dcterms:created>
  <dcterms:modified xsi:type="dcterms:W3CDTF">2015-07-10T12:45:52Z</dcterms:modified>
</cp:coreProperties>
</file>