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bookViews>
    <workbookView xWindow="0" yWindow="0" windowWidth="28800" windowHeight="13500"/>
  </bookViews>
  <sheets>
    <sheet name="Poison" sheetId="2" r:id="rId1"/>
    <sheet name="Drill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22" i="2"/>
  <c r="J22" i="2"/>
  <c r="I22" i="2"/>
  <c r="H22" i="2"/>
  <c r="K21" i="2"/>
  <c r="J21" i="2"/>
  <c r="I21" i="2"/>
  <c r="H21" i="2"/>
  <c r="E21" i="2"/>
  <c r="D21" i="2"/>
  <c r="C21" i="2"/>
  <c r="B21" i="2"/>
  <c r="K20" i="2"/>
  <c r="J20" i="2"/>
  <c r="I20" i="2"/>
  <c r="H20" i="2"/>
  <c r="E20" i="2"/>
  <c r="D20" i="2"/>
  <c r="C20" i="2"/>
  <c r="B20" i="2"/>
  <c r="K19" i="2"/>
  <c r="J19" i="2"/>
  <c r="I19" i="2"/>
  <c r="H19" i="2"/>
  <c r="E19" i="2"/>
  <c r="D19" i="2"/>
  <c r="C19" i="2"/>
  <c r="B19" i="2"/>
  <c r="K18" i="2"/>
  <c r="J18" i="2"/>
  <c r="I18" i="2"/>
  <c r="H18" i="2"/>
  <c r="E18" i="2"/>
  <c r="D18" i="2"/>
  <c r="C18" i="2"/>
  <c r="B18" i="2"/>
  <c r="B12" i="2"/>
  <c r="P6" i="2"/>
  <c r="E13" i="2" s="1"/>
  <c r="L6" i="2"/>
  <c r="E12" i="2" s="1"/>
  <c r="H6" i="2"/>
  <c r="E11" i="2" s="1"/>
  <c r="D6" i="2"/>
  <c r="E10" i="2" s="1"/>
  <c r="P5" i="2"/>
  <c r="D13" i="2" s="1"/>
  <c r="L5" i="2"/>
  <c r="D12" i="2" s="1"/>
  <c r="H5" i="2"/>
  <c r="D11" i="2" s="1"/>
  <c r="D5" i="2"/>
  <c r="D10" i="2" s="1"/>
  <c r="P4" i="2"/>
  <c r="C13" i="2" s="1"/>
  <c r="L4" i="2"/>
  <c r="C12" i="2" s="1"/>
  <c r="H4" i="2"/>
  <c r="C11" i="2" s="1"/>
  <c r="D4" i="2"/>
  <c r="C10" i="2" s="1"/>
  <c r="P3" i="2"/>
  <c r="B13" i="2" s="1"/>
  <c r="L3" i="2"/>
  <c r="H3" i="2"/>
  <c r="B11" i="2" s="1"/>
  <c r="D3" i="2"/>
  <c r="B10" i="2" s="1"/>
  <c r="J14" i="2" l="1"/>
  <c r="J13" i="2" s="1"/>
  <c r="I14" i="2"/>
  <c r="I10" i="2" s="1"/>
  <c r="K14" i="2"/>
  <c r="K12" i="2" s="1"/>
  <c r="H14" i="2"/>
  <c r="H12" i="2" s="1"/>
  <c r="K13" i="1"/>
  <c r="K12" i="1"/>
  <c r="K11" i="1"/>
  <c r="K10" i="1"/>
  <c r="J13" i="1"/>
  <c r="J12" i="1"/>
  <c r="J11" i="1"/>
  <c r="J10" i="1"/>
  <c r="I13" i="1"/>
  <c r="I12" i="1"/>
  <c r="I11" i="1"/>
  <c r="I10" i="1"/>
  <c r="H13" i="1"/>
  <c r="H12" i="1"/>
  <c r="H11" i="1"/>
  <c r="H10" i="1"/>
  <c r="K14" i="1"/>
  <c r="J14" i="1"/>
  <c r="I14" i="1"/>
  <c r="H14" i="1"/>
  <c r="K21" i="1"/>
  <c r="K20" i="1"/>
  <c r="K19" i="1"/>
  <c r="K18" i="1"/>
  <c r="J21" i="1"/>
  <c r="J20" i="1"/>
  <c r="J19" i="1"/>
  <c r="J18" i="1"/>
  <c r="I21" i="1"/>
  <c r="I20" i="1"/>
  <c r="I19" i="1"/>
  <c r="I18" i="1"/>
  <c r="H21" i="1"/>
  <c r="H20" i="1"/>
  <c r="H19" i="1"/>
  <c r="H18" i="1"/>
  <c r="E21" i="1"/>
  <c r="E20" i="1"/>
  <c r="E19" i="1"/>
  <c r="E18" i="1"/>
  <c r="D21" i="1"/>
  <c r="D20" i="1"/>
  <c r="D19" i="1"/>
  <c r="D18" i="1"/>
  <c r="C21" i="1"/>
  <c r="C20" i="1"/>
  <c r="C19" i="1"/>
  <c r="C18" i="1"/>
  <c r="B21" i="1"/>
  <c r="B20" i="1"/>
  <c r="B19" i="1"/>
  <c r="B18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P6" i="1"/>
  <c r="P5" i="1"/>
  <c r="P4" i="1"/>
  <c r="P3" i="1"/>
  <c r="L6" i="1"/>
  <c r="L5" i="1"/>
  <c r="L4" i="1"/>
  <c r="L3" i="1"/>
  <c r="H6" i="1"/>
  <c r="H5" i="1"/>
  <c r="H4" i="1"/>
  <c r="H3" i="1"/>
  <c r="D6" i="1"/>
  <c r="D5" i="1"/>
  <c r="D4" i="1"/>
  <c r="D3" i="1"/>
  <c r="J11" i="2" l="1"/>
  <c r="J12" i="2"/>
  <c r="I13" i="2"/>
  <c r="I11" i="2"/>
  <c r="I12" i="2"/>
  <c r="H11" i="2"/>
  <c r="H10" i="2"/>
  <c r="H13" i="2"/>
  <c r="J10" i="2"/>
  <c r="K11" i="2"/>
  <c r="K10" i="2"/>
  <c r="K13" i="2"/>
</calcChain>
</file>

<file path=xl/sharedStrings.xml><?xml version="1.0" encoding="utf-8"?>
<sst xmlns="http://schemas.openxmlformats.org/spreadsheetml/2006/main" count="118" uniqueCount="18">
  <si>
    <t>Green Vines</t>
  </si>
  <si>
    <t>Moonlight Herarld</t>
  </si>
  <si>
    <t>Falling Sakura</t>
  </si>
  <si>
    <t>Essence of Spring</t>
  </si>
  <si>
    <t>Averie</t>
  </si>
  <si>
    <t>Total</t>
  </si>
  <si>
    <t>Count</t>
  </si>
  <si>
    <t>Total Heal</t>
  </si>
  <si>
    <t>Heal/Count</t>
  </si>
  <si>
    <t>Kimi</t>
  </si>
  <si>
    <t>Mei</t>
  </si>
  <si>
    <t>Afya</t>
  </si>
  <si>
    <t>OVERALL</t>
  </si>
  <si>
    <t>Heal Total</t>
  </si>
  <si>
    <t>Heal Count</t>
  </si>
  <si>
    <t>MAX</t>
  </si>
  <si>
    <t>Heal/Count vs MAX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</si>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</sst>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Raw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Poison!$A$10</c:f>
              <c:strCache>
                <c:ptCount val="1"/>
                <c:pt idx="0">
                  <c:v>Averie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Poison!$B$10:$E$10</c:f>
              <c:numCache>
                <c:formatCode>General</c:formatCode>
                <c:ptCount val="4"/>
                <c:pt idx="0">
                  <c:v>1510.3738317757009</c:v>
                </c:pt>
                <c:pt idx="1">
                  <c:v>3536.36</c:v>
                </c:pt>
                <c:pt idx="2">
                  <c:v>4264.3157894736842</c:v>
                </c:pt>
                <c:pt idx="3">
                  <c:v>924.28070175438597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2-4F5F-8F34-12781958991A}"/>
            </c:ext>
          </c:extLst>
        </c:ser>
        <c:ser>
          <c:idx val="1"/>
          <c:order val="1"/>
          <c:tx>
            <c:strRef>
              <c:f>Poison!$A$11</c:f>
              <c:strCache>
                <c:ptCount val="1"/>
                <c:pt idx="0">
                  <c:v>Kimi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Poison!$B$11:$E$11</c:f>
              <c:numCache>
                <c:formatCode>General</c:formatCode>
                <c:ptCount val="4"/>
                <c:pt idx="0">
                  <c:v>1390.7194244604316</c:v>
                </c:pt>
                <c:pt idx="1">
                  <c:v>4790.727272727273</c:v>
                </c:pt>
                <c:pt idx="2">
                  <c:v>4319.4285714285716</c:v>
                </c:pt>
                <c:pt idx="3">
                  <c:v>1176.4000000000001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2-4F5F-8F34-12781958991A}"/>
            </c:ext>
          </c:extLst>
        </c:ser>
        <c:ser>
          <c:idx val="2"/>
          <c:order val="2"/>
          <c:tx>
            <c:strRef>
              <c:f>Poison!$A$12</c:f>
              <c:strCache>
                <c:ptCount val="1"/>
                <c:pt idx="0">
                  <c:v>Mei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Poison!$B$12:$E$12</c:f>
              <c:numCache>
                <c:formatCode>General</c:formatCode>
                <c:ptCount val="4"/>
                <c:pt idx="0">
                  <c:v>1018.9130434782609</c:v>
                </c:pt>
                <c:pt idx="1">
                  <c:v>4096.588235294118</c:v>
                </c:pt>
                <c:pt idx="2">
                  <c:v>3990.3888888888887</c:v>
                </c:pt>
                <c:pt idx="3">
                  <c:v>869.859375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2-4F5F-8F34-12781958991A}"/>
            </c:ext>
          </c:extLst>
        </c:ser>
        <c:ser>
          <c:idx val="3"/>
          <c:order val="3"/>
          <c:tx>
            <c:strRef>
              <c:f>Poison!$A$13</c:f>
              <c:strCache>
                <c:ptCount val="1"/>
                <c:pt idx="0">
                  <c:v>Afya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Poison!$B$13:$E$13</c:f>
              <c:numCache>
                <c:formatCode>General</c:formatCode>
                <c:ptCount val="4"/>
                <c:pt idx="0">
                  <c:v>1121.0833333333333</c:v>
                </c:pt>
                <c:pt idx="1">
                  <c:v>3182.2727272727275</c:v>
                </c:pt>
                <c:pt idx="2">
                  <c:v>4051.4285714285716</c:v>
                </c:pt>
                <c:pt idx="3">
                  <c:v>283.69230769230768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2-4F5F-8F34-12781958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45112"/>
        <c:axId val="477745440"/>
      </c:lineChart>
      <c:catAx>
        <c:axId val="47774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45440"/>
        <c:crosses val="autoZero"/>
        <c:auto val="1"/>
        <c:lblAlgn val="ctr"/>
        <c:lblOffset val="100"/>
        <c:noMultiLvlLbl val="0"/>
      </c:catAx>
      <c:valAx>
        <c:axId val="4777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4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Counts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Drill!$G$18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Drill!$H$17:$K$17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Drill!$H$18:$K$18</c:f>
              <c:numCache>
                <c:formatCode>General</c:formatCode>
                <c:ptCount val="4"/>
                <c:pt idx="0">
                  <c:v>89</c:v>
                </c:pt>
                <c:pt idx="1">
                  <c:v>111</c:v>
                </c:pt>
                <c:pt idx="2">
                  <c:v>39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B-4D93-A2E8-C6028889CAE7}"/>
            </c:ext>
          </c:extLst>
        </c:ser>
        <c:ser>
          <c:idx val="1"/>
          <c:order val="1"/>
          <c:tx>
            <c:strRef>
              <c:f>Drill!$G$19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Drill!$H$17:$K$17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Drill!$H$19:$K$19</c:f>
              <c:numCache>
                <c:formatCode>General</c:formatCode>
                <c:ptCount val="4"/>
                <c:pt idx="0">
                  <c:v>35</c:v>
                </c:pt>
                <c:pt idx="1">
                  <c:v>16</c:v>
                </c:pt>
                <c:pt idx="2">
                  <c:v>29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B-4D93-A2E8-C6028889CAE7}"/>
            </c:ext>
          </c:extLst>
        </c:ser>
        <c:ser>
          <c:idx val="2"/>
          <c:order val="2"/>
          <c:tx>
            <c:strRef>
              <c:f>Drill!$G$20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Drill!$H$17:$K$17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Drill!$H$20:$K$20</c:f>
              <c:numCache>
                <c:formatCode>General</c:formatCode>
                <c:ptCount val="4"/>
                <c:pt idx="0">
                  <c:v>14</c:v>
                </c:pt>
                <c:pt idx="1">
                  <c:v>3</c:v>
                </c:pt>
                <c:pt idx="2">
                  <c:v>14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B-4D93-A2E8-C6028889CAE7}"/>
            </c:ext>
          </c:extLst>
        </c:ser>
        <c:ser>
          <c:idx val="3"/>
          <c:order val="3"/>
          <c:tx>
            <c:strRef>
              <c:f>Drill!$G$21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Drill!$H$17:$K$17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Drill!$H$21:$K$21</c:f>
              <c:numCache>
                <c:formatCode>General</c:formatCode>
                <c:ptCount val="4"/>
                <c:pt idx="0">
                  <c:v>50</c:v>
                </c:pt>
                <c:pt idx="1">
                  <c:v>40</c:v>
                </c:pt>
                <c:pt idx="2">
                  <c:v>77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B-4D93-A2E8-C6028889C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961792"/>
        <c:axId val="530964088"/>
      </c:barChart>
      <c:catAx>
        <c:axId val="5309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964088"/>
        <c:crosses val="autoZero"/>
        <c:auto val="1"/>
        <c:lblAlgn val="ctr"/>
        <c:lblOffset val="100"/>
        <c:noMultiLvlLbl val="0"/>
      </c:catAx>
      <c:valAx>
        <c:axId val="53096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9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Comparisons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Drill!$A$10</c:f>
              <c:strCache>
                <c:ptCount val="1"/>
                <c:pt idx="0">
                  <c:v>Averie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Drill!$B$10:$E$10</c:f>
              <c:numCache>
                <c:formatCode>General</c:formatCode>
                <c:ptCount val="4"/>
                <c:pt idx="0">
                  <c:v>1785.5056179775281</c:v>
                </c:pt>
                <c:pt idx="1">
                  <c:v>4048.8571428571427</c:v>
                </c:pt>
                <c:pt idx="2">
                  <c:v>4756.2857142857147</c:v>
                </c:pt>
                <c:pt idx="3">
                  <c:v>966.5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7-4FFB-B60C-37436B161B82}"/>
            </c:ext>
          </c:extLst>
        </c:ser>
        <c:ser>
          <c:idx val="1"/>
          <c:order val="1"/>
          <c:tx>
            <c:strRef>
              <c:f>Drill!$A$11</c:f>
              <c:strCache>
                <c:ptCount val="1"/>
                <c:pt idx="0">
                  <c:v>Kimi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Drill!$B$11:$E$11</c:f>
              <c:numCache>
                <c:formatCode>General</c:formatCode>
                <c:ptCount val="4"/>
                <c:pt idx="0">
                  <c:v>1386.5765765765766</c:v>
                </c:pt>
                <c:pt idx="1">
                  <c:v>3867.3125</c:v>
                </c:pt>
                <c:pt idx="2">
                  <c:v>5782.666666666667</c:v>
                </c:pt>
                <c:pt idx="3">
                  <c:v>1174.95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7-4FFB-B60C-37436B161B82}"/>
            </c:ext>
          </c:extLst>
        </c:ser>
        <c:ser>
          <c:idx val="2"/>
          <c:order val="2"/>
          <c:tx>
            <c:strRef>
              <c:f>Drill!$A$12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Drill!$B$12:$E$12</c:f>
              <c:numCache>
                <c:formatCode>General</c:formatCode>
                <c:ptCount val="4"/>
                <c:pt idx="0">
                  <c:v>643.69230769230774</c:v>
                </c:pt>
                <c:pt idx="1">
                  <c:v>3824.4827586206898</c:v>
                </c:pt>
                <c:pt idx="2">
                  <c:v>3940.8571428571427</c:v>
                </c:pt>
                <c:pt idx="3">
                  <c:v>799.25974025974028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7-4FFB-B60C-37436B161B82}"/>
            </c:ext>
          </c:extLst>
        </c:ser>
        <c:ser>
          <c:idx val="3"/>
          <c:order val="3"/>
          <c:tx>
            <c:strRef>
              <c:f>Drill!$A$13</c:f>
              <c:strCache>
                <c:ptCount val="1"/>
                <c:pt idx="0">
                  <c:v>Afya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Drill!$B$13:$E$13</c:f>
              <c:numCache>
                <c:formatCode>General</c:formatCode>
                <c:ptCount val="4"/>
                <c:pt idx="0">
                  <c:v>605.50819672131149</c:v>
                </c:pt>
                <c:pt idx="1">
                  <c:v>2378.9166666666665</c:v>
                </c:pt>
                <c:pt idx="2">
                  <c:v>3121</c:v>
                </c:pt>
                <c:pt idx="3">
                  <c:v>361.47058823529414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7-4FFB-B60C-37436B16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82120"/>
        <c:axId val="530878512"/>
      </c:barChart>
      <c:catAx>
        <c:axId val="5308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78512"/>
        <c:crosses val="autoZero"/>
        <c:auto val="1"/>
        <c:lblAlgn val="ctr"/>
        <c:lblOffset val="100"/>
        <c:noMultiLvlLbl val="0"/>
      </c:catAx>
      <c:valAx>
        <c:axId val="5308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vs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Drill!$G$10</c:f>
              <c:strCache>
                <c:ptCount val="1"/>
                <c:pt idx="0">
                  <c:v>Averie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Drill!$H$9:$K$9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Drill!$H$10:$K$10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0.82250732896340462</c:v>
                </c:pt>
                <c:pt idx="3">
                  <c:v>0.82258819524235072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A-442C-BAF1-00E18FC87D2A}"/>
            </c:ext>
          </c:extLst>
        </c:ser>
        <c:ser>
          <c:idx val="1"/>
          <c:order val="1"/>
          <c:tx>
            <c:strRef>
              <c:f>Drill!$G$11</c:f>
              <c:strCache>
                <c:ptCount val="1"/>
                <c:pt idx="0">
                  <c:v>Kimi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Drill!$H$9:$K$9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Drill!$H$11:$K$11</c:f>
              <c:numCache>
                <c:formatCode>0.00%</c:formatCode>
                <c:ptCount val="4"/>
                <c:pt idx="0">
                  <c:v>0.77657362856532197</c:v>
                </c:pt>
                <c:pt idx="1">
                  <c:v>0.95516150942064781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A-442C-BAF1-00E18FC87D2A}"/>
            </c:ext>
          </c:extLst>
        </c:ser>
        <c:ser>
          <c:idx val="2"/>
          <c:order val="2"/>
          <c:tx>
            <c:strRef>
              <c:f>Drill!$G$12</c:f>
              <c:strCache>
                <c:ptCount val="1"/>
                <c:pt idx="0">
                  <c:v>Mei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Drill!$H$9:$K$9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Drill!$H$12:$K$12</c:f>
              <c:numCache>
                <c:formatCode>0.00%</c:formatCode>
                <c:ptCount val="4"/>
                <c:pt idx="0">
                  <c:v>0.36050981929781251</c:v>
                </c:pt>
                <c:pt idx="1">
                  <c:v>0.94458327959723487</c:v>
                </c:pt>
                <c:pt idx="2">
                  <c:v>0.681494779142923</c:v>
                </c:pt>
                <c:pt idx="3">
                  <c:v>0.68025000234881505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A-442C-BAF1-00E18FC87D2A}"/>
            </c:ext>
          </c:extLst>
        </c:ser>
        <c:ser>
          <c:idx val="3"/>
          <c:order val="3"/>
          <c:tx>
            <c:strRef>
              <c:f>Drill!$G$13</c:f>
              <c:strCache>
                <c:ptCount val="1"/>
                <c:pt idx="0">
                  <c:v>Afya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Drill!$H$9:$K$9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Drill!$H$13:$K$13</c:f>
              <c:numCache>
                <c:formatCode>0.00%</c:formatCode>
                <c:ptCount val="4"/>
                <c:pt idx="0">
                  <c:v>0.3391242181624613</c:v>
                </c:pt>
                <c:pt idx="1">
                  <c:v>0.5875526309599417</c:v>
                </c:pt>
                <c:pt idx="2">
                  <c:v>0.53971639382061332</c:v>
                </c:pt>
                <c:pt idx="3">
                  <c:v>0.30764763456767874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A-442C-BAF1-00E18FC8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078272"/>
        <c:axId val="309075648"/>
      </c:radarChart>
      <c:catAx>
        <c:axId val="309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75648"/>
        <c:crosses val="autoZero"/>
        <c:auto val="1"/>
        <c:lblAlgn val="ctr"/>
        <c:lblOffset val="100"/>
        <c:noMultiLvlLbl val="0"/>
      </c:catAx>
      <c:valAx>
        <c:axId val="3090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7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Totals</a:t>
            </a:r>
            <a:r>
              <a:rPr lang="en-US" baseline="0"/>
              <a:t> as </a:t>
            </a:r>
            <a:r>
              <a:rPr lang="en-US"/>
              <a:t>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Poison!$A$18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Poison!$B$18:$E$18</c:f>
              <c:numCache>
                <c:formatCode>General</c:formatCode>
                <c:ptCount val="4"/>
                <c:pt idx="0">
                  <c:v>161610</c:v>
                </c:pt>
                <c:pt idx="1">
                  <c:v>193310</c:v>
                </c:pt>
                <c:pt idx="2">
                  <c:v>93740</c:v>
                </c:pt>
                <c:pt idx="3">
                  <c:v>40359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B-4285-99CE-A6BE4AFC9910}"/>
            </c:ext>
          </c:extLst>
        </c:ser>
        <c:ser>
          <c:idx val="1"/>
          <c:order val="1"/>
          <c:tx>
            <c:strRef>
              <c:f>Poison!$A$19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Poison!$B$19:$E$19</c:f>
              <c:numCache>
                <c:formatCode>General</c:formatCode>
                <c:ptCount val="4"/>
                <c:pt idx="0">
                  <c:v>88409</c:v>
                </c:pt>
                <c:pt idx="1">
                  <c:v>52698</c:v>
                </c:pt>
                <c:pt idx="2">
                  <c:v>69642</c:v>
                </c:pt>
                <c:pt idx="3">
                  <c:v>70010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B-4285-99CE-A6BE4AFC9910}"/>
            </c:ext>
          </c:extLst>
        </c:ser>
        <c:ser>
          <c:idx val="2"/>
          <c:order val="2"/>
          <c:tx>
            <c:strRef>
              <c:f>Poison!$A$20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Poison!$B$20:$E$20</c:f>
              <c:numCache>
                <c:formatCode>General</c:formatCode>
                <c:ptCount val="4"/>
                <c:pt idx="0">
                  <c:v>81022</c:v>
                </c:pt>
                <c:pt idx="1">
                  <c:v>90708</c:v>
                </c:pt>
                <c:pt idx="2">
                  <c:v>71827</c:v>
                </c:pt>
                <c:pt idx="3">
                  <c:v>28360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B-4285-99CE-A6BE4AFC9910}"/>
            </c:ext>
          </c:extLst>
        </c:ser>
        <c:ser>
          <c:idx val="3"/>
          <c:order val="3"/>
          <c:tx>
            <c:strRef>
              <c:f>Poison!$A$21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Poison!$B$21:$E$21</c:f>
              <c:numCache>
                <c:formatCode>General</c:formatCode>
                <c:ptCount val="4"/>
                <c:pt idx="0">
                  <c:v>52684</c:v>
                </c:pt>
                <c:pt idx="1">
                  <c:v>23528</c:v>
                </c:pt>
                <c:pt idx="2">
                  <c:v>55671</c:v>
                </c:pt>
                <c:pt idx="3">
                  <c:v>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0B-4285-99CE-A6BE4AFC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216024"/>
        <c:axId val="479217008"/>
      </c:barChart>
      <c:catAx>
        <c:axId val="47921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7008"/>
        <c:crosses val="autoZero"/>
        <c:auto val="1"/>
        <c:lblAlgn val="ctr"/>
        <c:lblOffset val="100"/>
        <c:noMultiLvlLbl val="0"/>
      </c:catAx>
      <c:valAx>
        <c:axId val="4792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Poison!$A$18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Poison!$B$18:$E$18</c:f>
              <c:numCache>
                <c:formatCode>General</c:formatCode>
                <c:ptCount val="4"/>
                <c:pt idx="0">
                  <c:v>161610</c:v>
                </c:pt>
                <c:pt idx="1">
                  <c:v>193310</c:v>
                </c:pt>
                <c:pt idx="2">
                  <c:v>93740</c:v>
                </c:pt>
                <c:pt idx="3">
                  <c:v>40359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B-411D-81DB-4A91FED6CA51}"/>
            </c:ext>
          </c:extLst>
        </c:ser>
        <c:ser>
          <c:idx val="1"/>
          <c:order val="1"/>
          <c:tx>
            <c:strRef>
              <c:f>Poison!$A$19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Poison!$B$19:$E$19</c:f>
              <c:numCache>
                <c:formatCode>General</c:formatCode>
                <c:ptCount val="4"/>
                <c:pt idx="0">
                  <c:v>88409</c:v>
                </c:pt>
                <c:pt idx="1">
                  <c:v>52698</c:v>
                </c:pt>
                <c:pt idx="2">
                  <c:v>69642</c:v>
                </c:pt>
                <c:pt idx="3">
                  <c:v>70010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B-411D-81DB-4A91FED6CA51}"/>
            </c:ext>
          </c:extLst>
        </c:ser>
        <c:ser>
          <c:idx val="2"/>
          <c:order val="2"/>
          <c:tx>
            <c:strRef>
              <c:f>Poison!$A$20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Poison!$B$20:$E$20</c:f>
              <c:numCache>
                <c:formatCode>General</c:formatCode>
                <c:ptCount val="4"/>
                <c:pt idx="0">
                  <c:v>81022</c:v>
                </c:pt>
                <c:pt idx="1">
                  <c:v>90708</c:v>
                </c:pt>
                <c:pt idx="2">
                  <c:v>71827</c:v>
                </c:pt>
                <c:pt idx="3">
                  <c:v>28360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B-411D-81DB-4A91FED6CA51}"/>
            </c:ext>
          </c:extLst>
        </c:ser>
        <c:ser>
          <c:idx val="3"/>
          <c:order val="3"/>
          <c:tx>
            <c:strRef>
              <c:f>Poison!$A$21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Poison!$B$17:$E$17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Poison!$B$21:$E$21</c:f>
              <c:numCache>
                <c:formatCode>General</c:formatCode>
                <c:ptCount val="4"/>
                <c:pt idx="0">
                  <c:v>52684</c:v>
                </c:pt>
                <c:pt idx="1">
                  <c:v>23528</c:v>
                </c:pt>
                <c:pt idx="2">
                  <c:v>55671</c:v>
                </c:pt>
                <c:pt idx="3">
                  <c:v>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B-411D-81DB-4A91FED6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216024"/>
        <c:axId val="479217008"/>
      </c:barChart>
      <c:catAx>
        <c:axId val="47921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7008"/>
        <c:crosses val="autoZero"/>
        <c:auto val="1"/>
        <c:lblAlgn val="ctr"/>
        <c:lblOffset val="100"/>
        <c:noMultiLvlLbl val="0"/>
      </c:catAx>
      <c:valAx>
        <c:axId val="4792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Counts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Poison!$G$18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Poison!$H$17:$K$17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Poison!$H$18:$K$18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92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B-498D-A419-E4BB65E0BA40}"/>
            </c:ext>
          </c:extLst>
        </c:ser>
        <c:ser>
          <c:idx val="1"/>
          <c:order val="1"/>
          <c:tx>
            <c:strRef>
              <c:f>Poison!$G$19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Poison!$H$17:$K$17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Poison!$H$19:$K$19</c:f>
              <c:numCache>
                <c:formatCode>General</c:formatCode>
                <c:ptCount val="4"/>
                <c:pt idx="0">
                  <c:v>25</c:v>
                </c:pt>
                <c:pt idx="1">
                  <c:v>11</c:v>
                </c:pt>
                <c:pt idx="2">
                  <c:v>17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B-498D-A419-E4BB65E0BA40}"/>
            </c:ext>
          </c:extLst>
        </c:ser>
        <c:ser>
          <c:idx val="2"/>
          <c:order val="2"/>
          <c:tx>
            <c:strRef>
              <c:f>Poison!$G$20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Poison!$H$17:$K$17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Poison!$H$20:$K$20</c:f>
              <c:numCache>
                <c:formatCode>General</c:formatCode>
                <c:ptCount val="4"/>
                <c:pt idx="0">
                  <c:v>19</c:v>
                </c:pt>
                <c:pt idx="1">
                  <c:v>21</c:v>
                </c:pt>
                <c:pt idx="2">
                  <c:v>18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B-498D-A419-E4BB65E0BA40}"/>
            </c:ext>
          </c:extLst>
        </c:ser>
        <c:ser>
          <c:idx val="3"/>
          <c:order val="3"/>
          <c:tx>
            <c:strRef>
              <c:f>Poison!$G$21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Poison!$H$17:$K$17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Poison!$H$21:$K$21</c:f>
              <c:numCache>
                <c:formatCode>General</c:formatCode>
                <c:ptCount val="4"/>
                <c:pt idx="0">
                  <c:v>57</c:v>
                </c:pt>
                <c:pt idx="1">
                  <c:v>20</c:v>
                </c:pt>
                <c:pt idx="2">
                  <c:v>64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B-498D-A419-E4BB65E0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961792"/>
        <c:axId val="530964088"/>
      </c:barChart>
      <c:catAx>
        <c:axId val="5309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964088"/>
        <c:crosses val="autoZero"/>
        <c:auto val="1"/>
        <c:lblAlgn val="ctr"/>
        <c:lblOffset val="100"/>
        <c:noMultiLvlLbl val="0"/>
      </c:catAx>
      <c:valAx>
        <c:axId val="53096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9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Comparisons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Poison!$A$10</c:f>
              <c:strCache>
                <c:ptCount val="1"/>
                <c:pt idx="0">
                  <c:v>Averie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Poison!$B$10:$E$10</c:f>
              <c:numCache>
                <c:formatCode>General</c:formatCode>
                <c:ptCount val="4"/>
                <c:pt idx="0">
                  <c:v>1510.3738317757009</c:v>
                </c:pt>
                <c:pt idx="1">
                  <c:v>3536.36</c:v>
                </c:pt>
                <c:pt idx="2">
                  <c:v>4264.3157894736842</c:v>
                </c:pt>
                <c:pt idx="3">
                  <c:v>924.28070175438597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E-4688-9EAE-6595FF8526BF}"/>
            </c:ext>
          </c:extLst>
        </c:ser>
        <c:ser>
          <c:idx val="1"/>
          <c:order val="1"/>
          <c:tx>
            <c:strRef>
              <c:f>Poison!$A$11</c:f>
              <c:strCache>
                <c:ptCount val="1"/>
                <c:pt idx="0">
                  <c:v>Kimi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Poison!$B$11:$E$11</c:f>
              <c:numCache>
                <c:formatCode>General</c:formatCode>
                <c:ptCount val="4"/>
                <c:pt idx="0">
                  <c:v>1390.7194244604316</c:v>
                </c:pt>
                <c:pt idx="1">
                  <c:v>4790.727272727273</c:v>
                </c:pt>
                <c:pt idx="2">
                  <c:v>4319.4285714285716</c:v>
                </c:pt>
                <c:pt idx="3">
                  <c:v>1176.4000000000001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E-4688-9EAE-6595FF8526BF}"/>
            </c:ext>
          </c:extLst>
        </c:ser>
        <c:ser>
          <c:idx val="2"/>
          <c:order val="2"/>
          <c:tx>
            <c:strRef>
              <c:f>Poison!$A$12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Poison!$B$12:$E$12</c:f>
              <c:numCache>
                <c:formatCode>General</c:formatCode>
                <c:ptCount val="4"/>
                <c:pt idx="0">
                  <c:v>1018.9130434782609</c:v>
                </c:pt>
                <c:pt idx="1">
                  <c:v>4096.588235294118</c:v>
                </c:pt>
                <c:pt idx="2">
                  <c:v>3990.3888888888887</c:v>
                </c:pt>
                <c:pt idx="3">
                  <c:v>869.859375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E-4688-9EAE-6595FF8526BF}"/>
            </c:ext>
          </c:extLst>
        </c:ser>
        <c:ser>
          <c:idx val="3"/>
          <c:order val="3"/>
          <c:tx>
            <c:strRef>
              <c:f>Poison!$A$13</c:f>
              <c:strCache>
                <c:ptCount val="1"/>
                <c:pt idx="0">
                  <c:v>Afya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Poison!$B$9:$E$9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Poison!$B$13:$E$13</c:f>
              <c:numCache>
                <c:formatCode>General</c:formatCode>
                <c:ptCount val="4"/>
                <c:pt idx="0">
                  <c:v>1121.0833333333333</c:v>
                </c:pt>
                <c:pt idx="1">
                  <c:v>3182.2727272727275</c:v>
                </c:pt>
                <c:pt idx="2">
                  <c:v>4051.4285714285716</c:v>
                </c:pt>
                <c:pt idx="3">
                  <c:v>283.69230769230768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FE-4688-9EAE-6595FF852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82120"/>
        <c:axId val="530878512"/>
      </c:barChart>
      <c:catAx>
        <c:axId val="5308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78512"/>
        <c:crosses val="autoZero"/>
        <c:auto val="1"/>
        <c:lblAlgn val="ctr"/>
        <c:lblOffset val="100"/>
        <c:noMultiLvlLbl val="0"/>
      </c:catAx>
      <c:valAx>
        <c:axId val="5308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vs MAX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Poison!$G$10</c:f>
              <c:strCache>
                <c:ptCount val="1"/>
                <c:pt idx="0">
                  <c:v>Averie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Poison!$H$9:$K$9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Poison!$H$10:$K$10</c:f>
              <c:numCache>
                <c:formatCode>0.00%</c:formatCode>
                <c:ptCount val="4"/>
                <c:pt idx="0">
                  <c:v>1</c:v>
                </c:pt>
                <c:pt idx="1">
                  <c:v>0.73816767239743442</c:v>
                </c:pt>
                <c:pt idx="2">
                  <c:v>0.98724072384957628</c:v>
                </c:pt>
                <c:pt idx="3">
                  <c:v>0.7856857376354861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F-49B8-AEBC-184F1F83D330}"/>
            </c:ext>
          </c:extLst>
        </c:ser>
        <c:ser>
          <c:idx val="1"/>
          <c:order val="1"/>
          <c:tx>
            <c:strRef>
              <c:f>Poison!$G$11</c:f>
              <c:strCache>
                <c:ptCount val="1"/>
                <c:pt idx="0">
                  <c:v>Kimi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Poison!$H$9:$K$9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Poison!$H$11:$K$11</c:f>
              <c:numCache>
                <c:formatCode>0.00%</c:formatCode>
                <c:ptCount val="4"/>
                <c:pt idx="0">
                  <c:v>0.92077828362889791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F-49B8-AEBC-184F1F83D330}"/>
            </c:ext>
          </c:extLst>
        </c:ser>
        <c:ser>
          <c:idx val="2"/>
          <c:order val="2"/>
          <c:tx>
            <c:strRef>
              <c:f>Poison!$G$12</c:f>
              <c:strCache>
                <c:ptCount val="1"/>
                <c:pt idx="0">
                  <c:v>Mei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Poison!$H$9:$K$9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Poison!$H$12:$K$12</c:f>
              <c:numCache>
                <c:formatCode>0.00%</c:formatCode>
                <c:ptCount val="4"/>
                <c:pt idx="0">
                  <c:v>0.67460983634783689</c:v>
                </c:pt>
                <c:pt idx="1">
                  <c:v>0.85510779513900514</c:v>
                </c:pt>
                <c:pt idx="2">
                  <c:v>0.92382333054048882</c:v>
                </c:pt>
                <c:pt idx="3">
                  <c:v>0.73942483424005434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F-49B8-AEBC-184F1F83D330}"/>
            </c:ext>
          </c:extLst>
        </c:ser>
        <c:ser>
          <c:idx val="3"/>
          <c:order val="3"/>
          <c:tx>
            <c:strRef>
              <c:f>Poison!$G$13</c:f>
              <c:strCache>
                <c:ptCount val="1"/>
                <c:pt idx="0">
                  <c:v>Afya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Poison!$H$9:$K$9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Poison!$H$13:$K$13</c:f>
              <c:numCache>
                <c:formatCode>0.00%</c:formatCode>
                <c:ptCount val="4"/>
                <c:pt idx="0">
                  <c:v>0.74225553286719059</c:v>
                </c:pt>
                <c:pt idx="1">
                  <c:v>0.66425670803446057</c:v>
                </c:pt>
                <c:pt idx="2">
                  <c:v>0.93795475592009525</c:v>
                </c:pt>
                <c:pt idx="3">
                  <c:v>0.24115293071430435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F-49B8-AEBC-184F1F83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078272"/>
        <c:axId val="309075648"/>
      </c:radarChart>
      <c:catAx>
        <c:axId val="30907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75648"/>
        <c:crosses val="autoZero"/>
        <c:auto val="1"/>
        <c:lblAlgn val="ctr"/>
        <c:lblOffset val="100"/>
        <c:noMultiLvlLbl val="0"/>
      </c:catAx>
      <c:valAx>
        <c:axId val="3090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7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Heal/Count Raw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Drill!$A$10</c:f>
              <c:strCache>
                <c:ptCount val="1"/>
                <c:pt idx="0">
                  <c:v>Averie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Drill!$B$10:$E$10</c:f>
              <c:numCache>
                <c:formatCode>General</c:formatCode>
                <c:ptCount val="4"/>
                <c:pt idx="0">
                  <c:v>1785.5056179775281</c:v>
                </c:pt>
                <c:pt idx="1">
                  <c:v>4048.8571428571427</c:v>
                </c:pt>
                <c:pt idx="2">
                  <c:v>4756.2857142857147</c:v>
                </c:pt>
                <c:pt idx="3">
                  <c:v>966.5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D-4358-B7CA-1237F5E4E3D9}"/>
            </c:ext>
          </c:extLst>
        </c:ser>
        <c:ser>
          <c:idx val="1"/>
          <c:order val="1"/>
          <c:tx>
            <c:strRef>
              <c:f>Drill!$A$11</c:f>
              <c:strCache>
                <c:ptCount val="1"/>
                <c:pt idx="0">
                  <c:v>Kimi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Drill!$B$11:$E$11</c:f>
              <c:numCache>
                <c:formatCode>General</c:formatCode>
                <c:ptCount val="4"/>
                <c:pt idx="0">
                  <c:v>1386.5765765765766</c:v>
                </c:pt>
                <c:pt idx="1">
                  <c:v>3867.3125</c:v>
                </c:pt>
                <c:pt idx="2">
                  <c:v>5782.666666666667</c:v>
                </c:pt>
                <c:pt idx="3">
                  <c:v>1174.95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D-4358-B7CA-1237F5E4E3D9}"/>
            </c:ext>
          </c:extLst>
        </c:ser>
        <c:ser>
          <c:idx val="2"/>
          <c:order val="2"/>
          <c:tx>
            <c:strRef>
              <c:f>Drill!$A$12</c:f>
              <c:strCache>
                <c:ptCount val="1"/>
                <c:pt idx="0">
                  <c:v>Mei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Drill!$B$12:$E$12</c:f>
              <c:numCache>
                <c:formatCode>General</c:formatCode>
                <c:ptCount val="4"/>
                <c:pt idx="0">
                  <c:v>643.69230769230774</c:v>
                </c:pt>
                <c:pt idx="1">
                  <c:v>3824.4827586206898</c:v>
                </c:pt>
                <c:pt idx="2">
                  <c:v>3940.8571428571427</c:v>
                </c:pt>
                <c:pt idx="3">
                  <c:v>799.25974025974028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D-4358-B7CA-1237F5E4E3D9}"/>
            </c:ext>
          </c:extLst>
        </c:ser>
        <c:ser>
          <c:idx val="3"/>
          <c:order val="3"/>
          <c:tx>
            <c:strRef>
              <c:f>Drill!$A$13</c:f>
              <c:strCache>
                <c:ptCount val="1"/>
                <c:pt idx="0">
                  <c:v>Afya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Drill!$B$9:$E$9</c:f>
              <c:strCache>
                <c:ptCount val="4"/>
                <c:pt idx="0">
                  <c:v>Green Vines</c:v>
                </c:pt>
                <c:pt idx="1">
                  <c:v>Moonlight Herarld</c:v>
                </c:pt>
                <c:pt idx="2">
                  <c:v>Falling Sakura</c:v>
                </c:pt>
                <c:pt idx="3">
                  <c:v>Essence of Spring</c:v>
                </c:pt>
              </c:strCache>
            </c:strRef>
          </c:cat>
          <c:val>
            <c:numRef>
              <c:f>Drill!$B$13:$E$13</c:f>
              <c:numCache>
                <c:formatCode>General</c:formatCode>
                <c:ptCount val="4"/>
                <c:pt idx="0">
                  <c:v>605.50819672131149</c:v>
                </c:pt>
                <c:pt idx="1">
                  <c:v>2378.9166666666665</c:v>
                </c:pt>
                <c:pt idx="2">
                  <c:v>3121</c:v>
                </c:pt>
                <c:pt idx="3">
                  <c:v>361.47058823529414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3D-4358-B7CA-1237F5E4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45112"/>
        <c:axId val="477745440"/>
      </c:lineChart>
      <c:catAx>
        <c:axId val="47774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45440"/>
        <c:crosses val="autoZero"/>
        <c:auto val="1"/>
        <c:lblAlgn val="ctr"/>
        <c:lblOffset val="100"/>
        <c:noMultiLvlLbl val="0"/>
      </c:catAx>
      <c:valAx>
        <c:axId val="4777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74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Skill Usages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Drill!$A$18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Drill!$B$18:$E$18</c:f>
              <c:numCache>
                <c:formatCode>General</c:formatCode>
                <c:ptCount val="4"/>
                <c:pt idx="0">
                  <c:v>158910</c:v>
                </c:pt>
                <c:pt idx="1">
                  <c:v>153910</c:v>
                </c:pt>
                <c:pt idx="2">
                  <c:v>25104</c:v>
                </c:pt>
                <c:pt idx="3">
                  <c:v>36936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6-4203-A949-7EA4AF88F69A}"/>
            </c:ext>
          </c:extLst>
        </c:ser>
        <c:ser>
          <c:idx val="1"/>
          <c:order val="1"/>
          <c:tx>
            <c:strRef>
              <c:f>Drill!$A$19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Drill!$B$19:$E$19</c:f>
              <c:numCache>
                <c:formatCode>General</c:formatCode>
                <c:ptCount val="4"/>
                <c:pt idx="0">
                  <c:v>141710</c:v>
                </c:pt>
                <c:pt idx="1">
                  <c:v>61877</c:v>
                </c:pt>
                <c:pt idx="2">
                  <c:v>110910</c:v>
                </c:pt>
                <c:pt idx="3">
                  <c:v>28547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6-4203-A949-7EA4AF88F69A}"/>
            </c:ext>
          </c:extLst>
        </c:ser>
        <c:ser>
          <c:idx val="2"/>
          <c:order val="2"/>
          <c:tx>
            <c:strRef>
              <c:f>Drill!$A$20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Drill!$B$20:$E$20</c:f>
              <c:numCache>
                <c:formatCode>General</c:formatCode>
                <c:ptCount val="4"/>
                <c:pt idx="0">
                  <c:v>66588</c:v>
                </c:pt>
                <c:pt idx="1">
                  <c:v>17348</c:v>
                </c:pt>
                <c:pt idx="2">
                  <c:v>55172</c:v>
                </c:pt>
                <c:pt idx="3">
                  <c:v>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6-4203-A949-7EA4AF88F69A}"/>
            </c:ext>
          </c:extLst>
        </c:ser>
        <c:ser>
          <c:idx val="3"/>
          <c:order val="3"/>
          <c:tx>
            <c:strRef>
              <c:f>Drill!$A$21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Drill!$B$21:$E$21</c:f>
              <c:numCache>
                <c:formatCode>General</c:formatCode>
                <c:ptCount val="4"/>
                <c:pt idx="0">
                  <c:v>48325</c:v>
                </c:pt>
                <c:pt idx="1">
                  <c:v>46998</c:v>
                </c:pt>
                <c:pt idx="2">
                  <c:v>61543</c:v>
                </c:pt>
                <c:pt idx="3">
                  <c:v>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6-4203-A949-7EA4AF88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216024"/>
        <c:axId val="479217008"/>
      </c:barChart>
      <c:catAx>
        <c:axId val="47921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7008"/>
        <c:crosses val="autoZero"/>
        <c:auto val="1"/>
        <c:lblAlgn val="ctr"/>
        <c:lblOffset val="100"/>
        <c:noMultiLvlLbl val="0"/>
      </c:catAx>
      <c:valAx>
        <c:axId val="4792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Drill!$A$18</c:f>
              <c:strCache>
                <c:ptCount val="1"/>
                <c:pt idx="0">
                  <c:v>Green Vines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Drill!$B$18:$E$18</c:f>
              <c:numCache>
                <c:formatCode>General</c:formatCode>
                <c:ptCount val="4"/>
                <c:pt idx="0">
                  <c:v>158910</c:v>
                </c:pt>
                <c:pt idx="1">
                  <c:v>153910</c:v>
                </c:pt>
                <c:pt idx="2">
                  <c:v>25104</c:v>
                </c:pt>
                <c:pt idx="3">
                  <c:v>36936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BE0-9C2E-F4403A096A31}"/>
            </c:ext>
          </c:extLst>
        </c:ser>
        <c:ser>
          <c:idx val="1"/>
          <c:order val="1"/>
          <c:tx>
            <c:strRef>
              <c:f>Drill!$A$19</c:f>
              <c:strCache>
                <c:ptCount val="1"/>
                <c:pt idx="0">
                  <c:v>Moonlight Herarld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Drill!$B$19:$E$19</c:f>
              <c:numCache>
                <c:formatCode>General</c:formatCode>
                <c:ptCount val="4"/>
                <c:pt idx="0">
                  <c:v>141710</c:v>
                </c:pt>
                <c:pt idx="1">
                  <c:v>61877</c:v>
                </c:pt>
                <c:pt idx="2">
                  <c:v>110910</c:v>
                </c:pt>
                <c:pt idx="3">
                  <c:v>28547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E-4BE0-9C2E-F4403A096A31}"/>
            </c:ext>
          </c:extLst>
        </c:ser>
        <c:ser>
          <c:idx val="2"/>
          <c:order val="2"/>
          <c:tx>
            <c:strRef>
              <c:f>Drill!$A$20</c:f>
              <c:strCache>
                <c:ptCount val="1"/>
                <c:pt idx="0">
                  <c:v>Falling Sakura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Drill!$B$20:$E$20</c:f>
              <c:numCache>
                <c:formatCode>General</c:formatCode>
                <c:ptCount val="4"/>
                <c:pt idx="0">
                  <c:v>66588</c:v>
                </c:pt>
                <c:pt idx="1">
                  <c:v>17348</c:v>
                </c:pt>
                <c:pt idx="2">
                  <c:v>55172</c:v>
                </c:pt>
                <c:pt idx="3">
                  <c:v>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E-4BE0-9C2E-F4403A096A31}"/>
            </c:ext>
          </c:extLst>
        </c:ser>
        <c:ser>
          <c:idx val="3"/>
          <c:order val="3"/>
          <c:tx>
            <c:strRef>
              <c:f>Drill!$A$21</c:f>
              <c:strCache>
                <c:ptCount val="1"/>
                <c:pt idx="0">
                  <c:v>Essence of Spring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Drill!$B$17:$E$17</c:f>
              <c:strCache>
                <c:ptCount val="4"/>
                <c:pt idx="0">
                  <c:v>Averie</c:v>
                </c:pt>
                <c:pt idx="1">
                  <c:v>Kimi</c:v>
                </c:pt>
                <c:pt idx="2">
                  <c:v>Mei</c:v>
                </c:pt>
                <c:pt idx="3">
                  <c:v>Afya</c:v>
                </c:pt>
              </c:strCache>
            </c:strRef>
          </c:cat>
          <c:val>
            <c:numRef>
              <c:f>Drill!$B$21:$E$21</c:f>
              <c:numCache>
                <c:formatCode>General</c:formatCode>
                <c:ptCount val="4"/>
                <c:pt idx="0">
                  <c:v>48325</c:v>
                </c:pt>
                <c:pt idx="1">
                  <c:v>46998</c:v>
                </c:pt>
                <c:pt idx="2">
                  <c:v>61543</c:v>
                </c:pt>
                <c:pt idx="3">
                  <c:v>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2E-4BE0-9C2E-F4403A096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216024"/>
        <c:axId val="479217008"/>
      </c:barChart>
      <c:catAx>
        <c:axId val="47921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7008"/>
        <c:crosses val="autoZero"/>
        <c:auto val="1"/>
        <c:lblAlgn val="ctr"/>
        <c:lblOffset val="100"/>
        <c:noMultiLvlLbl val="0"/>
      </c:catAx>
      <c:valAx>
        <c:axId val="47921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1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</xdr:row>
      <xdr:rowOff>138112</xdr:rowOff>
    </xdr:from>
    <xdr:to>
      <xdr:col>6</xdr:col>
      <xdr:colOff>419100</xdr:colOff>
      <xdr:row>51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AF6C8D-59C7-4E29-A0DE-A66C167D0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414337</xdr:colOff>
      <xdr:row>22</xdr:row>
      <xdr:rowOff>66675</xdr:rowOff>
    </xdr:from>
    <xdr:to>
      <xdr:col>14</xdr:col>
      <xdr:colOff>109537</xdr:colOff>
      <xdr:row>36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602F17-EB22-4CD5-A3A9-EF1197C5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22</xdr:row>
      <xdr:rowOff>66675</xdr:rowOff>
    </xdr:from>
    <xdr:to>
      <xdr:col>6</xdr:col>
      <xdr:colOff>419100</xdr:colOff>
      <xdr:row>36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6B488B-30FA-40C1-B295-39AC6685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22</xdr:row>
      <xdr:rowOff>66675</xdr:rowOff>
    </xdr:from>
    <xdr:to>
      <xdr:col>21</xdr:col>
      <xdr:colOff>409575</xdr:colOff>
      <xdr:row>36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AB2974-3F57-4DCF-A5B2-9182EB96A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419100</xdr:colOff>
      <xdr:row>36</xdr:row>
      <xdr:rowOff>142875</xdr:rowOff>
    </xdr:from>
    <xdr:to>
      <xdr:col>14</xdr:col>
      <xdr:colOff>114300</xdr:colOff>
      <xdr:row>51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0C85A2-CC58-4B53-A5B8-F6B8CC509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104774</xdr:colOff>
      <xdr:row>36</xdr:row>
      <xdr:rowOff>142524</xdr:rowOff>
    </xdr:from>
    <xdr:to>
      <xdr:col>21</xdr:col>
      <xdr:colOff>400050</xdr:colOff>
      <xdr:row>51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6B1B49C-DD3D-48C1-8A2A-F8447615E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37</xdr:row>
      <xdr:rowOff>128587</xdr:rowOff>
    </xdr:from>
    <xdr:to>
      <xdr:col>6</xdr:col>
      <xdr:colOff>428625</xdr:colOff>
      <xdr:row>52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5C96BE-8659-49A2-987E-6647C60C9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119062</xdr:colOff>
      <xdr:row>23</xdr:row>
      <xdr:rowOff>57150</xdr:rowOff>
    </xdr:from>
    <xdr:to>
      <xdr:col>21</xdr:col>
      <xdr:colOff>423862</xdr:colOff>
      <xdr:row>37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195C72-931A-48BE-90E8-18E6C32F1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23</xdr:row>
      <xdr:rowOff>57150</xdr:rowOff>
    </xdr:from>
    <xdr:to>
      <xdr:col>6</xdr:col>
      <xdr:colOff>428625</xdr:colOff>
      <xdr:row>37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AED465-F9BD-479A-907A-F9FA6B184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428625</xdr:colOff>
      <xdr:row>23</xdr:row>
      <xdr:rowOff>57150</xdr:rowOff>
    </xdr:from>
    <xdr:to>
      <xdr:col>14</xdr:col>
      <xdr:colOff>123825</xdr:colOff>
      <xdr:row>37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FB8D1C-53A6-43F4-844F-74B2A39A4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428625</xdr:colOff>
      <xdr:row>37</xdr:row>
      <xdr:rowOff>133350</xdr:rowOff>
    </xdr:from>
    <xdr:to>
      <xdr:col>14</xdr:col>
      <xdr:colOff>123825</xdr:colOff>
      <xdr:row>52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3DC794-A88C-4B6D-814A-0BB99D62F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123824</xdr:colOff>
      <xdr:row>37</xdr:row>
      <xdr:rowOff>132999</xdr:rowOff>
    </xdr:from>
    <xdr:to>
      <xdr:col>21</xdr:col>
      <xdr:colOff>419100</xdr:colOff>
      <xdr:row>52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5463752-16C9-4E2B-8755-E5CF4EFC5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3" workbookViewId="0">
      <selection activeCell="N20" sqref="N20"/>
    </sheetView>
  </sheetViews>
  <sheetFormatPr defaultRowHeight="15" x14ac:dyDescent="0.25"/>
  <cols>
    <col min="1" max="1" width="17.42578125" customWidth="1"/>
  </cols>
  <sheetData>
    <row r="1" spans="1:16" x14ac:dyDescent="0.25">
      <c r="A1" t="s">
        <v>12</v>
      </c>
      <c r="B1" t="s">
        <v>4</v>
      </c>
      <c r="F1" t="s">
        <v>9</v>
      </c>
      <c r="J1" t="s">
        <v>10</v>
      </c>
      <c r="N1" t="s">
        <v>11</v>
      </c>
    </row>
    <row r="2" spans="1:16" x14ac:dyDescent="0.25">
      <c r="B2" t="s">
        <v>5</v>
      </c>
      <c r="C2" t="s">
        <v>6</v>
      </c>
      <c r="D2" t="s">
        <v>8</v>
      </c>
      <c r="F2" t="s">
        <v>5</v>
      </c>
      <c r="G2" t="s">
        <v>6</v>
      </c>
      <c r="H2" t="s">
        <v>8</v>
      </c>
      <c r="J2" t="s">
        <v>7</v>
      </c>
      <c r="K2" t="s">
        <v>6</v>
      </c>
      <c r="L2" t="s">
        <v>8</v>
      </c>
      <c r="N2" t="s">
        <v>7</v>
      </c>
      <c r="O2" t="s">
        <v>6</v>
      </c>
      <c r="P2" t="s">
        <v>8</v>
      </c>
    </row>
    <row r="3" spans="1:16" x14ac:dyDescent="0.25">
      <c r="A3" t="s">
        <v>0</v>
      </c>
      <c r="B3">
        <v>161610</v>
      </c>
      <c r="C3">
        <v>107</v>
      </c>
      <c r="D3">
        <f>B3/C3</f>
        <v>1510.3738317757009</v>
      </c>
      <c r="F3">
        <v>193310</v>
      </c>
      <c r="G3">
        <v>139</v>
      </c>
      <c r="H3">
        <f>F3/G3</f>
        <v>1390.7194244604316</v>
      </c>
      <c r="J3">
        <v>93740</v>
      </c>
      <c r="K3">
        <v>92</v>
      </c>
      <c r="L3">
        <f>J3/K3</f>
        <v>1018.9130434782609</v>
      </c>
      <c r="N3">
        <v>40359</v>
      </c>
      <c r="O3">
        <v>36</v>
      </c>
      <c r="P3">
        <f>N3/O3</f>
        <v>1121.0833333333333</v>
      </c>
    </row>
    <row r="4" spans="1:16" x14ac:dyDescent="0.25">
      <c r="A4" t="s">
        <v>1</v>
      </c>
      <c r="B4">
        <v>88409</v>
      </c>
      <c r="C4">
        <v>25</v>
      </c>
      <c r="D4">
        <f>B4/C4</f>
        <v>3536.36</v>
      </c>
      <c r="F4">
        <v>52698</v>
      </c>
      <c r="G4">
        <v>11</v>
      </c>
      <c r="H4">
        <f>F4/G4</f>
        <v>4790.727272727273</v>
      </c>
      <c r="J4">
        <v>69642</v>
      </c>
      <c r="K4">
        <v>17</v>
      </c>
      <c r="L4">
        <f>J4/K4</f>
        <v>4096.588235294118</v>
      </c>
      <c r="N4">
        <v>70010</v>
      </c>
      <c r="O4">
        <v>22</v>
      </c>
      <c r="P4">
        <f>N4/O4</f>
        <v>3182.2727272727275</v>
      </c>
    </row>
    <row r="5" spans="1:16" x14ac:dyDescent="0.25">
      <c r="A5" t="s">
        <v>2</v>
      </c>
      <c r="B5">
        <v>81022</v>
      </c>
      <c r="C5">
        <v>19</v>
      </c>
      <c r="D5">
        <f>B5/C5</f>
        <v>4264.3157894736842</v>
      </c>
      <c r="F5">
        <v>90708</v>
      </c>
      <c r="G5">
        <v>21</v>
      </c>
      <c r="H5">
        <f>F5/G5</f>
        <v>4319.4285714285716</v>
      </c>
      <c r="J5">
        <v>71827</v>
      </c>
      <c r="K5">
        <v>18</v>
      </c>
      <c r="L5">
        <f>J5/K5</f>
        <v>3990.3888888888887</v>
      </c>
      <c r="N5">
        <v>28360</v>
      </c>
      <c r="O5">
        <v>7</v>
      </c>
      <c r="P5">
        <f>N5/O5</f>
        <v>4051.4285714285716</v>
      </c>
    </row>
    <row r="6" spans="1:16" x14ac:dyDescent="0.25">
      <c r="A6" t="s">
        <v>3</v>
      </c>
      <c r="B6">
        <v>52684</v>
      </c>
      <c r="C6">
        <v>57</v>
      </c>
      <c r="D6">
        <f>B6/C6</f>
        <v>924.28070175438597</v>
      </c>
      <c r="F6">
        <v>23528</v>
      </c>
      <c r="G6">
        <v>20</v>
      </c>
      <c r="H6">
        <f>F6/G6</f>
        <v>1176.4000000000001</v>
      </c>
      <c r="J6">
        <v>55671</v>
      </c>
      <c r="K6">
        <v>64</v>
      </c>
      <c r="L6">
        <f>J6/K6</f>
        <v>869.859375</v>
      </c>
      <c r="N6">
        <v>7376</v>
      </c>
      <c r="O6">
        <v>26</v>
      </c>
      <c r="P6">
        <f>N6/O6</f>
        <v>283.69230769230768</v>
      </c>
    </row>
    <row r="8" spans="1:16" x14ac:dyDescent="0.25">
      <c r="A8" t="s">
        <v>8</v>
      </c>
      <c r="G8" t="s">
        <v>16</v>
      </c>
    </row>
    <row r="9" spans="1:16" x14ac:dyDescent="0.25">
      <c r="B9" t="s">
        <v>0</v>
      </c>
      <c r="C9" t="s">
        <v>1</v>
      </c>
      <c r="D9" t="s">
        <v>2</v>
      </c>
      <c r="E9" t="s">
        <v>3</v>
      </c>
      <c r="H9" t="s">
        <v>0</v>
      </c>
      <c r="I9" t="s">
        <v>1</v>
      </c>
      <c r="J9" t="s">
        <v>2</v>
      </c>
      <c r="K9" t="s">
        <v>3</v>
      </c>
    </row>
    <row r="10" spans="1:16" x14ac:dyDescent="0.25">
      <c r="A10" t="s">
        <v>4</v>
      </c>
      <c r="B10">
        <f>D3</f>
        <v>1510.3738317757009</v>
      </c>
      <c r="C10">
        <f>D4</f>
        <v>3536.36</v>
      </c>
      <c r="D10">
        <f>D5</f>
        <v>4264.3157894736842</v>
      </c>
      <c r="E10">
        <f>D6</f>
        <v>924.28070175438597</v>
      </c>
      <c r="G10" t="s">
        <v>4</v>
      </c>
      <c r="H10" s="1">
        <f>B10/H14</f>
        <v>1</v>
      </c>
      <c r="I10" s="1">
        <f>C10/I14</f>
        <v>0.73816767239743442</v>
      </c>
      <c r="J10" s="1">
        <f>D10/J14</f>
        <v>0.98724072384957628</v>
      </c>
      <c r="K10" s="1">
        <f>E10/K14</f>
        <v>0.7856857376354861</v>
      </c>
    </row>
    <row r="11" spans="1:16" x14ac:dyDescent="0.25">
      <c r="A11" t="s">
        <v>9</v>
      </c>
      <c r="B11">
        <f>H3</f>
        <v>1390.7194244604316</v>
      </c>
      <c r="C11">
        <f>H4</f>
        <v>4790.727272727273</v>
      </c>
      <c r="D11">
        <f>H5</f>
        <v>4319.4285714285716</v>
      </c>
      <c r="E11">
        <f>H6</f>
        <v>1176.4000000000001</v>
      </c>
      <c r="G11" t="s">
        <v>9</v>
      </c>
      <c r="H11" s="1">
        <f>B11/H14</f>
        <v>0.92077828362889791</v>
      </c>
      <c r="I11" s="1">
        <f>C11/I14</f>
        <v>1</v>
      </c>
      <c r="J11" s="1">
        <f>D11/J14</f>
        <v>1</v>
      </c>
      <c r="K11" s="1">
        <f>E11/K14</f>
        <v>1</v>
      </c>
    </row>
    <row r="12" spans="1:16" x14ac:dyDescent="0.25">
      <c r="A12" t="s">
        <v>10</v>
      </c>
      <c r="B12">
        <f>L3</f>
        <v>1018.9130434782609</v>
      </c>
      <c r="C12">
        <f>L4</f>
        <v>4096.588235294118</v>
      </c>
      <c r="D12">
        <f>L5</f>
        <v>3990.3888888888887</v>
      </c>
      <c r="E12">
        <f>L6</f>
        <v>869.859375</v>
      </c>
      <c r="G12" t="s">
        <v>10</v>
      </c>
      <c r="H12" s="1">
        <f>B12/H14</f>
        <v>0.67460983634783689</v>
      </c>
      <c r="I12" s="1">
        <f>C12/I14</f>
        <v>0.85510779513900514</v>
      </c>
      <c r="J12" s="1">
        <f>D12/J14</f>
        <v>0.92382333054048882</v>
      </c>
      <c r="K12" s="1">
        <f>E12/K14</f>
        <v>0.73942483424005434</v>
      </c>
    </row>
    <row r="13" spans="1:16" x14ac:dyDescent="0.25">
      <c r="A13" t="s">
        <v>11</v>
      </c>
      <c r="B13">
        <f>P3</f>
        <v>1121.0833333333333</v>
      </c>
      <c r="C13">
        <f>P4</f>
        <v>3182.2727272727275</v>
      </c>
      <c r="D13">
        <f>P5</f>
        <v>4051.4285714285716</v>
      </c>
      <c r="E13">
        <f>P6</f>
        <v>283.69230769230768</v>
      </c>
      <c r="G13" t="s">
        <v>11</v>
      </c>
      <c r="H13" s="1">
        <f>B13/H14</f>
        <v>0.74225553286719059</v>
      </c>
      <c r="I13" s="1">
        <f>C13/I14</f>
        <v>0.66425670803446057</v>
      </c>
      <c r="J13" s="1">
        <f>D13/J14</f>
        <v>0.93795475592009525</v>
      </c>
      <c r="K13" s="1">
        <f>E13/K14</f>
        <v>0.24115293071430435</v>
      </c>
    </row>
    <row r="14" spans="1:16" x14ac:dyDescent="0.25">
      <c r="G14" t="s">
        <v>15</v>
      </c>
      <c r="H14">
        <f>MAX(B10:B13)</f>
        <v>1510.3738317757009</v>
      </c>
      <c r="I14">
        <f>MAX(C10:C13)</f>
        <v>4790.727272727273</v>
      </c>
      <c r="J14">
        <f>MAX(D10:D13)</f>
        <v>4319.4285714285716</v>
      </c>
      <c r="K14">
        <f>MAX(E10:E13)</f>
        <v>1176.4000000000001</v>
      </c>
    </row>
    <row r="16" spans="1:16" x14ac:dyDescent="0.25">
      <c r="A16" t="s">
        <v>13</v>
      </c>
      <c r="G16" t="s">
        <v>14</v>
      </c>
    </row>
    <row r="17" spans="1:11" x14ac:dyDescent="0.25">
      <c r="B17" t="s">
        <v>4</v>
      </c>
      <c r="C17" t="s">
        <v>9</v>
      </c>
      <c r="D17" t="s">
        <v>10</v>
      </c>
      <c r="E17" t="s">
        <v>11</v>
      </c>
      <c r="H17" t="s">
        <v>4</v>
      </c>
      <c r="I17" t="s">
        <v>9</v>
      </c>
      <c r="J17" t="s">
        <v>10</v>
      </c>
      <c r="K17" t="s">
        <v>11</v>
      </c>
    </row>
    <row r="18" spans="1:11" x14ac:dyDescent="0.25">
      <c r="A18" t="s">
        <v>0</v>
      </c>
      <c r="B18">
        <f>B3</f>
        <v>161610</v>
      </c>
      <c r="C18">
        <f>F3</f>
        <v>193310</v>
      </c>
      <c r="D18">
        <f>J3</f>
        <v>93740</v>
      </c>
      <c r="E18">
        <f>N3</f>
        <v>40359</v>
      </c>
      <c r="G18" t="s">
        <v>0</v>
      </c>
      <c r="H18">
        <f>C3</f>
        <v>107</v>
      </c>
      <c r="I18">
        <f>G3</f>
        <v>139</v>
      </c>
      <c r="J18">
        <f>K3</f>
        <v>92</v>
      </c>
      <c r="K18">
        <f>O3</f>
        <v>36</v>
      </c>
    </row>
    <row r="19" spans="1:11" x14ac:dyDescent="0.25">
      <c r="A19" t="s">
        <v>1</v>
      </c>
      <c r="B19">
        <f>B4</f>
        <v>88409</v>
      </c>
      <c r="C19">
        <f>F4</f>
        <v>52698</v>
      </c>
      <c r="D19">
        <f>J4</f>
        <v>69642</v>
      </c>
      <c r="E19">
        <f>N4</f>
        <v>70010</v>
      </c>
      <c r="G19" t="s">
        <v>1</v>
      </c>
      <c r="H19">
        <f>C4</f>
        <v>25</v>
      </c>
      <c r="I19">
        <f>G4</f>
        <v>11</v>
      </c>
      <c r="J19">
        <f>K4</f>
        <v>17</v>
      </c>
      <c r="K19">
        <f>O4</f>
        <v>22</v>
      </c>
    </row>
    <row r="20" spans="1:11" x14ac:dyDescent="0.25">
      <c r="A20" t="s">
        <v>2</v>
      </c>
      <c r="B20">
        <f>B5</f>
        <v>81022</v>
      </c>
      <c r="C20">
        <f>F5</f>
        <v>90708</v>
      </c>
      <c r="D20">
        <f>J5</f>
        <v>71827</v>
      </c>
      <c r="E20">
        <f>N5</f>
        <v>28360</v>
      </c>
      <c r="G20" t="s">
        <v>2</v>
      </c>
      <c r="H20">
        <f>C5</f>
        <v>19</v>
      </c>
      <c r="I20">
        <f>G5</f>
        <v>21</v>
      </c>
      <c r="J20">
        <f>K5</f>
        <v>18</v>
      </c>
      <c r="K20">
        <f>O5</f>
        <v>7</v>
      </c>
    </row>
    <row r="21" spans="1:11" x14ac:dyDescent="0.25">
      <c r="A21" t="s">
        <v>3</v>
      </c>
      <c r="B21">
        <f>B6</f>
        <v>52684</v>
      </c>
      <c r="C21">
        <f>F6</f>
        <v>23528</v>
      </c>
      <c r="D21">
        <f>J6</f>
        <v>55671</v>
      </c>
      <c r="E21">
        <f>N6</f>
        <v>7376</v>
      </c>
      <c r="G21" t="s">
        <v>3</v>
      </c>
      <c r="H21">
        <f>C6</f>
        <v>57</v>
      </c>
      <c r="I21">
        <f>G6</f>
        <v>20</v>
      </c>
      <c r="J21">
        <f>K6</f>
        <v>64</v>
      </c>
      <c r="K21">
        <f>O6</f>
        <v>26</v>
      </c>
    </row>
    <row r="22" spans="1:11" x14ac:dyDescent="0.25">
      <c r="G22" t="s">
        <v>17</v>
      </c>
      <c r="H22">
        <f>SUM(H18:H21)</f>
        <v>208</v>
      </c>
      <c r="I22">
        <f>SUM(I18:I21)</f>
        <v>191</v>
      </c>
      <c r="J22">
        <f>SUM(J18:J21)</f>
        <v>191</v>
      </c>
      <c r="K22">
        <f>SUM(K18:K21)</f>
        <v>91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16" workbookViewId="0">
      <selection activeCell="M19" sqref="M19"/>
    </sheetView>
  </sheetViews>
  <sheetFormatPr defaultRowHeight="15" x14ac:dyDescent="0.25"/>
  <cols>
    <col min="1" max="1" width="17.42578125" bestFit="1" customWidth="1"/>
  </cols>
  <sheetData>
    <row r="1" spans="1:16" x14ac:dyDescent="0.25">
      <c r="A1" t="s">
        <v>12</v>
      </c>
      <c r="B1" t="s">
        <v>4</v>
      </c>
      <c r="F1" t="s">
        <v>9</v>
      </c>
      <c r="J1" t="s">
        <v>10</v>
      </c>
      <c r="N1" t="s">
        <v>11</v>
      </c>
    </row>
    <row r="2" spans="1:16" x14ac:dyDescent="0.25">
      <c r="B2" t="s">
        <v>5</v>
      </c>
      <c r="C2" t="s">
        <v>6</v>
      </c>
      <c r="D2" t="s">
        <v>8</v>
      </c>
      <c r="F2" t="s">
        <v>5</v>
      </c>
      <c r="G2" t="s">
        <v>6</v>
      </c>
      <c r="H2" t="s">
        <v>8</v>
      </c>
      <c r="J2" t="s">
        <v>7</v>
      </c>
      <c r="K2" t="s">
        <v>6</v>
      </c>
      <c r="L2" t="s">
        <v>8</v>
      </c>
      <c r="N2" t="s">
        <v>7</v>
      </c>
      <c r="O2" t="s">
        <v>6</v>
      </c>
      <c r="P2" t="s">
        <v>8</v>
      </c>
    </row>
    <row r="3" spans="1:16" x14ac:dyDescent="0.25">
      <c r="A3" t="s">
        <v>0</v>
      </c>
      <c r="B3">
        <v>158910</v>
      </c>
      <c r="C3">
        <v>89</v>
      </c>
      <c r="D3">
        <f>B3/C3</f>
        <v>1785.5056179775281</v>
      </c>
      <c r="F3">
        <v>153910</v>
      </c>
      <c r="G3">
        <v>111</v>
      </c>
      <c r="H3">
        <f>F3/G3</f>
        <v>1386.5765765765766</v>
      </c>
      <c r="J3">
        <v>25104</v>
      </c>
      <c r="K3">
        <v>39</v>
      </c>
      <c r="L3">
        <f>J3/K3</f>
        <v>643.69230769230774</v>
      </c>
      <c r="N3">
        <v>36936</v>
      </c>
      <c r="O3">
        <v>61</v>
      </c>
      <c r="P3">
        <f>N3/O3</f>
        <v>605.50819672131149</v>
      </c>
    </row>
    <row r="4" spans="1:16" x14ac:dyDescent="0.25">
      <c r="A4" t="s">
        <v>1</v>
      </c>
      <c r="B4">
        <v>141710</v>
      </c>
      <c r="C4">
        <v>35</v>
      </c>
      <c r="D4">
        <f>B4/C4</f>
        <v>4048.8571428571427</v>
      </c>
      <c r="F4">
        <v>61877</v>
      </c>
      <c r="G4">
        <v>16</v>
      </c>
      <c r="H4">
        <f>F4/G4</f>
        <v>3867.3125</v>
      </c>
      <c r="J4">
        <v>110910</v>
      </c>
      <c r="K4">
        <v>29</v>
      </c>
      <c r="L4">
        <f>J4/K4</f>
        <v>3824.4827586206898</v>
      </c>
      <c r="N4">
        <v>28547</v>
      </c>
      <c r="O4">
        <v>12</v>
      </c>
      <c r="P4">
        <f>N4/O4</f>
        <v>2378.9166666666665</v>
      </c>
    </row>
    <row r="5" spans="1:16" x14ac:dyDescent="0.25">
      <c r="A5" t="s">
        <v>2</v>
      </c>
      <c r="B5">
        <v>66588</v>
      </c>
      <c r="C5">
        <v>14</v>
      </c>
      <c r="D5">
        <f>B5/C5</f>
        <v>4756.2857142857147</v>
      </c>
      <c r="F5">
        <v>17348</v>
      </c>
      <c r="G5">
        <v>3</v>
      </c>
      <c r="H5">
        <f>F5/G5</f>
        <v>5782.666666666667</v>
      </c>
      <c r="J5">
        <v>55172</v>
      </c>
      <c r="K5">
        <v>14</v>
      </c>
      <c r="L5">
        <f>J5/K5</f>
        <v>3940.8571428571427</v>
      </c>
      <c r="N5">
        <v>6242</v>
      </c>
      <c r="O5">
        <v>2</v>
      </c>
      <c r="P5">
        <f>N5/O5</f>
        <v>3121</v>
      </c>
    </row>
    <row r="6" spans="1:16" x14ac:dyDescent="0.25">
      <c r="A6" t="s">
        <v>3</v>
      </c>
      <c r="B6">
        <v>48325</v>
      </c>
      <c r="C6">
        <v>50</v>
      </c>
      <c r="D6">
        <f>B6/C6</f>
        <v>966.5</v>
      </c>
      <c r="F6">
        <v>46998</v>
      </c>
      <c r="G6">
        <v>40</v>
      </c>
      <c r="H6">
        <f>F6/G6</f>
        <v>1174.95</v>
      </c>
      <c r="J6">
        <v>61543</v>
      </c>
      <c r="K6">
        <v>77</v>
      </c>
      <c r="L6">
        <f>J6/K6</f>
        <v>799.25974025974028</v>
      </c>
      <c r="N6">
        <v>6145</v>
      </c>
      <c r="O6">
        <v>17</v>
      </c>
      <c r="P6">
        <f>N6/O6</f>
        <v>361.47058823529414</v>
      </c>
    </row>
    <row r="8" spans="1:16" x14ac:dyDescent="0.25">
      <c r="A8" t="s">
        <v>8</v>
      </c>
      <c r="G8" t="s">
        <v>16</v>
      </c>
    </row>
    <row r="9" spans="1:16" x14ac:dyDescent="0.25">
      <c r="B9" t="s">
        <v>0</v>
      </c>
      <c r="C9" t="s">
        <v>1</v>
      </c>
      <c r="D9" t="s">
        <v>2</v>
      </c>
      <c r="E9" t="s">
        <v>3</v>
      </c>
      <c r="H9" t="s">
        <v>0</v>
      </c>
      <c r="I9" t="s">
        <v>1</v>
      </c>
      <c r="J9" t="s">
        <v>2</v>
      </c>
      <c r="K9" t="s">
        <v>3</v>
      </c>
    </row>
    <row r="10" spans="1:16" x14ac:dyDescent="0.25">
      <c r="A10" t="s">
        <v>4</v>
      </c>
      <c r="B10">
        <f>D3</f>
        <v>1785.5056179775281</v>
      </c>
      <c r="C10">
        <f>D4</f>
        <v>4048.8571428571427</v>
      </c>
      <c r="D10">
        <f>D5</f>
        <v>4756.2857142857147</v>
      </c>
      <c r="E10">
        <f>D6</f>
        <v>966.5</v>
      </c>
      <c r="G10" t="s">
        <v>4</v>
      </c>
      <c r="H10" s="1">
        <f>B10/H14</f>
        <v>1</v>
      </c>
      <c r="I10" s="1">
        <f>C10/I14</f>
        <v>1</v>
      </c>
      <c r="J10" s="1">
        <f>D10/J14</f>
        <v>0.82250732896340462</v>
      </c>
      <c r="K10" s="1">
        <f>E10/K14</f>
        <v>0.82258819524235072</v>
      </c>
    </row>
    <row r="11" spans="1:16" x14ac:dyDescent="0.25">
      <c r="A11" t="s">
        <v>9</v>
      </c>
      <c r="B11">
        <f>H3</f>
        <v>1386.5765765765766</v>
      </c>
      <c r="C11">
        <f>H4</f>
        <v>3867.3125</v>
      </c>
      <c r="D11">
        <f>H5</f>
        <v>5782.666666666667</v>
      </c>
      <c r="E11">
        <f>H6</f>
        <v>1174.95</v>
      </c>
      <c r="G11" t="s">
        <v>9</v>
      </c>
      <c r="H11" s="1">
        <f>B11/H14</f>
        <v>0.77657362856532197</v>
      </c>
      <c r="I11" s="1">
        <f>C11/I14</f>
        <v>0.95516150942064781</v>
      </c>
      <c r="J11" s="1">
        <f>D11/J14</f>
        <v>1</v>
      </c>
      <c r="K11" s="1">
        <f>E11/K14</f>
        <v>1</v>
      </c>
    </row>
    <row r="12" spans="1:16" x14ac:dyDescent="0.25">
      <c r="A12" t="s">
        <v>10</v>
      </c>
      <c r="B12">
        <f>L3</f>
        <v>643.69230769230774</v>
      </c>
      <c r="C12">
        <f>L4</f>
        <v>3824.4827586206898</v>
      </c>
      <c r="D12">
        <f>L5</f>
        <v>3940.8571428571427</v>
      </c>
      <c r="E12">
        <f>L6</f>
        <v>799.25974025974028</v>
      </c>
      <c r="G12" t="s">
        <v>10</v>
      </c>
      <c r="H12" s="1">
        <f>B12/H14</f>
        <v>0.36050981929781251</v>
      </c>
      <c r="I12" s="1">
        <f>C12/I14</f>
        <v>0.94458327959723487</v>
      </c>
      <c r="J12" s="1">
        <f>D12/J14</f>
        <v>0.681494779142923</v>
      </c>
      <c r="K12" s="1">
        <f>E12/K14</f>
        <v>0.68025000234881505</v>
      </c>
    </row>
    <row r="13" spans="1:16" x14ac:dyDescent="0.25">
      <c r="A13" t="s">
        <v>11</v>
      </c>
      <c r="B13">
        <f>P3</f>
        <v>605.50819672131149</v>
      </c>
      <c r="C13">
        <f>P4</f>
        <v>2378.9166666666665</v>
      </c>
      <c r="D13">
        <f>P5</f>
        <v>3121</v>
      </c>
      <c r="E13">
        <f>P6</f>
        <v>361.47058823529414</v>
      </c>
      <c r="G13" t="s">
        <v>11</v>
      </c>
      <c r="H13" s="1">
        <f>B13/H14</f>
        <v>0.3391242181624613</v>
      </c>
      <c r="I13" s="1">
        <f>C13/I14</f>
        <v>0.5875526309599417</v>
      </c>
      <c r="J13" s="1">
        <f>D13/J14</f>
        <v>0.53971639382061332</v>
      </c>
      <c r="K13" s="1">
        <f>E13/K14</f>
        <v>0.30764763456767874</v>
      </c>
    </row>
    <row r="14" spans="1:16" x14ac:dyDescent="0.25">
      <c r="G14" t="s">
        <v>15</v>
      </c>
      <c r="H14">
        <f>MAX(B10:B13)</f>
        <v>1785.5056179775281</v>
      </c>
      <c r="I14">
        <f>MAX(C10:C13)</f>
        <v>4048.8571428571427</v>
      </c>
      <c r="J14">
        <f>MAX(D10:D13)</f>
        <v>5782.666666666667</v>
      </c>
      <c r="K14">
        <f>MAX(E10:E13)</f>
        <v>1174.95</v>
      </c>
    </row>
    <row r="16" spans="1:16" x14ac:dyDescent="0.25">
      <c r="A16" t="s">
        <v>13</v>
      </c>
      <c r="G16" t="s">
        <v>14</v>
      </c>
    </row>
    <row r="17" spans="1:11" x14ac:dyDescent="0.25">
      <c r="B17" t="s">
        <v>4</v>
      </c>
      <c r="C17" t="s">
        <v>9</v>
      </c>
      <c r="D17" t="s">
        <v>10</v>
      </c>
      <c r="E17" t="s">
        <v>11</v>
      </c>
      <c r="H17" t="s">
        <v>4</v>
      </c>
      <c r="I17" t="s">
        <v>9</v>
      </c>
      <c r="J17" t="s">
        <v>10</v>
      </c>
      <c r="K17" t="s">
        <v>11</v>
      </c>
    </row>
    <row r="18" spans="1:11" x14ac:dyDescent="0.25">
      <c r="A18" t="s">
        <v>0</v>
      </c>
      <c r="B18">
        <f>B3</f>
        <v>158910</v>
      </c>
      <c r="C18">
        <f>F3</f>
        <v>153910</v>
      </c>
      <c r="D18">
        <f>J3</f>
        <v>25104</v>
      </c>
      <c r="E18">
        <f>N3</f>
        <v>36936</v>
      </c>
      <c r="G18" t="s">
        <v>0</v>
      </c>
      <c r="H18">
        <f>C3</f>
        <v>89</v>
      </c>
      <c r="I18">
        <f>G3</f>
        <v>111</v>
      </c>
      <c r="J18">
        <f>K3</f>
        <v>39</v>
      </c>
      <c r="K18">
        <f>O3</f>
        <v>61</v>
      </c>
    </row>
    <row r="19" spans="1:11" x14ac:dyDescent="0.25">
      <c r="A19" t="s">
        <v>1</v>
      </c>
      <c r="B19">
        <f>B4</f>
        <v>141710</v>
      </c>
      <c r="C19">
        <f>F4</f>
        <v>61877</v>
      </c>
      <c r="D19">
        <f>J4</f>
        <v>110910</v>
      </c>
      <c r="E19">
        <f>N4</f>
        <v>28547</v>
      </c>
      <c r="G19" t="s">
        <v>1</v>
      </c>
      <c r="H19">
        <f>C4</f>
        <v>35</v>
      </c>
      <c r="I19">
        <f>G4</f>
        <v>16</v>
      </c>
      <c r="J19">
        <f>K4</f>
        <v>29</v>
      </c>
      <c r="K19">
        <f>O4</f>
        <v>12</v>
      </c>
    </row>
    <row r="20" spans="1:11" x14ac:dyDescent="0.25">
      <c r="A20" t="s">
        <v>2</v>
      </c>
      <c r="B20">
        <f>B5</f>
        <v>66588</v>
      </c>
      <c r="C20">
        <f>F5</f>
        <v>17348</v>
      </c>
      <c r="D20">
        <f>J5</f>
        <v>55172</v>
      </c>
      <c r="E20">
        <f>N5</f>
        <v>6242</v>
      </c>
      <c r="G20" t="s">
        <v>2</v>
      </c>
      <c r="H20">
        <f>C5</f>
        <v>14</v>
      </c>
      <c r="I20">
        <f>G5</f>
        <v>3</v>
      </c>
      <c r="J20">
        <f>K5</f>
        <v>14</v>
      </c>
      <c r="K20">
        <f>O5</f>
        <v>2</v>
      </c>
    </row>
    <row r="21" spans="1:11" x14ac:dyDescent="0.25">
      <c r="A21" t="s">
        <v>3</v>
      </c>
      <c r="B21">
        <f>B6</f>
        <v>48325</v>
      </c>
      <c r="C21">
        <f>F6</f>
        <v>46998</v>
      </c>
      <c r="D21">
        <f>J6</f>
        <v>61543</v>
      </c>
      <c r="E21">
        <f>N6</f>
        <v>6145</v>
      </c>
      <c r="G21" t="s">
        <v>3</v>
      </c>
      <c r="H21">
        <f>C6</f>
        <v>50</v>
      </c>
      <c r="I21">
        <f>G6</f>
        <v>40</v>
      </c>
      <c r="J21">
        <f>K6</f>
        <v>77</v>
      </c>
      <c r="K21">
        <f>O6</f>
        <v>17</v>
      </c>
    </row>
    <row r="22" spans="1:11" x14ac:dyDescent="0.25">
      <c r="G22" t="s">
        <v>17</v>
      </c>
      <c r="H22">
        <f>SUM(H18:H21)</f>
        <v>188</v>
      </c>
      <c r="I22">
        <f>SUM(I18:I21)</f>
        <v>170</v>
      </c>
      <c r="J22">
        <f>SUM(J18:J21)</f>
        <v>159</v>
      </c>
      <c r="K22">
        <f>SUM(K18:K21)</f>
        <v>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Poison</vt:lpstr>
      <vt:lpstr>Drill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2017-04-06T21:08:15Z</dcterms:created>
  <dcterms:modified xsi:type="dcterms:W3CDTF">2017-04-07T22:33:31Z</dcterms:modified>
</cp:coreProperties>
</file>